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7"/>
  </externalReferences>
  <definedNames>
    <definedName name="HVA_I" localSheetId="3">'[1]Aruandesse'!$C$4:$C$25*0+'[1]Aruandesse'!$C$26</definedName>
    <definedName name="HVA_I">'Aruandesse'!$C$5:$C$26*0+'Aruandesse'!$C$27</definedName>
    <definedName name="HVA_II" localSheetId="3">'[1]Aruandesse'!#REF!*0+'[1]Aruandesse'!#REF!</definedName>
    <definedName name="HVA_II">'Aruandesse'!#REF!*0+'Aruandesse'!#REF!</definedName>
  </definedNames>
  <calcPr fullCalcOnLoad="1"/>
</workbook>
</file>

<file path=xl/sharedStrings.xml><?xml version="1.0" encoding="utf-8"?>
<sst xmlns="http://schemas.openxmlformats.org/spreadsheetml/2006/main" count="146" uniqueCount="80">
  <si>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</si>
  <si>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</si>
  <si>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</si>
  <si>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</si>
  <si>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</si>
  <si>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</si>
  <si>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</si>
  <si>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</si>
  <si>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</si>
  <si>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</si>
  <si>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</si>
  <si>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</si>
  <si>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</si>
  <si>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</si>
  <si>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</si>
  <si>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</si>
  <si>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</si>
  <si>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</si>
  <si>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</si>
  <si>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</si>
  <si>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</si>
  <si>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</si>
  <si>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</si>
  <si>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</si>
  <si>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</si>
  <si>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</si>
  <si>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</si>
  <si>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</si>
  <si>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Raviarved, millel on vähemalt üks NCSP JKA20; JKA21 koodidest </t>
  </si>
  <si>
    <t>2013 päevakirurgias teostatud koletsüstektoomia %</t>
  </si>
  <si>
    <t>2014 päevakirurgias teostatud  koletsüstektoomia %</t>
  </si>
  <si>
    <t>JKA20</t>
  </si>
  <si>
    <t>Koletsüstektoomia</t>
  </si>
  <si>
    <t>AS Rakvere Haigla</t>
  </si>
  <si>
    <t>Valga Haigla AS</t>
  </si>
  <si>
    <t>Lõuna-Eesti Haigla AS</t>
  </si>
  <si>
    <t>Lääne-Tallinna Keskhaigla AS</t>
  </si>
  <si>
    <t>SA Narva Haigla</t>
  </si>
  <si>
    <t>TÜ Kliinikum SA</t>
  </si>
  <si>
    <t>Põhja-Eesti Regionaalhaigla SA</t>
  </si>
  <si>
    <t>Ida-Tallinna Keskhaigla AS</t>
  </si>
  <si>
    <t>SA Ida-Viru Keskhaigla</t>
  </si>
  <si>
    <t>JKA21</t>
  </si>
  <si>
    <t>Laparoskoopiline koletsüstektoomia</t>
  </si>
  <si>
    <t>Pärnu Haigla SA</t>
  </si>
  <si>
    <t>Põlva Haigla AS</t>
  </si>
  <si>
    <t>Järvamaa Haigla AS</t>
  </si>
  <si>
    <t>Kuressaare Haigla SA</t>
  </si>
  <si>
    <t>Viljandi Haigla SA</t>
  </si>
  <si>
    <t xml:space="preserve"> Raviasutuse nimetus</t>
  </si>
  <si>
    <t>Teenus ravitüübi kaupa</t>
  </si>
  <si>
    <t xml:space="preserve">Indikaator  3b.  PÄEVAKIRURGIA OSAKAAL: KOLETSÜSTEKTOOMIA </t>
  </si>
  <si>
    <t>Statsionaarne</t>
  </si>
  <si>
    <t>JKA kood arvel</t>
  </si>
  <si>
    <t>JKA koodi nimetus</t>
  </si>
  <si>
    <t>Kokku:</t>
  </si>
  <si>
    <t xml:space="preserve">Raviarved, millel on vähemalt üks NCSP JAB-alapeatüki koodidest </t>
  </si>
  <si>
    <t>2015 päevakirurgias teostatud  koletsüstektoomia %</t>
  </si>
  <si>
    <t>2015 teostatud  koletsüstek-toomiaid, kordi</t>
  </si>
  <si>
    <t>215 HVA keskmine</t>
  </si>
  <si>
    <r>
      <t xml:space="preserve">Indikaator </t>
    </r>
    <r>
      <rPr>
        <b/>
        <sz val="11"/>
        <color indexed="30"/>
        <rFont val="Times New Roman"/>
        <family val="1"/>
      </rPr>
      <t xml:space="preserve">3b. PÄEVAKIRURGIA OSAKAAL: KOLETSÜSTEKTOOMIA </t>
    </r>
  </si>
  <si>
    <t/>
  </si>
  <si>
    <t>2016 päevakirurgias teostatud  koletsüstektoomia %</t>
  </si>
  <si>
    <t>2016 teostatud  koletsüstek-toomiaid, kordi</t>
  </si>
  <si>
    <t>Sihtasutus Läänemaa Haigla</t>
  </si>
  <si>
    <t>Sihtasutus Raplamaa Haigla</t>
  </si>
  <si>
    <t>Ambulatoorne v.a päevaravi</t>
  </si>
  <si>
    <t>Päevaravi ja päevakirurgia</t>
  </si>
  <si>
    <t>2014 teostatud  koletsüstek-toomiaid, kordi</t>
  </si>
  <si>
    <t>2013 teostatud  koletsüstek-toomiaid, kordi</t>
  </si>
  <si>
    <t>2012 teostatud  koletsüstek-toomiaid, kordi</t>
  </si>
  <si>
    <t>2011 teostatud  koletsüstek-toomiaid, kordi</t>
  </si>
  <si>
    <t>2012 päevakirurgias teostatud  koletsüstektoomia %</t>
  </si>
  <si>
    <t>2011 päevakirurgias teostatud koletsüstektoomia %</t>
  </si>
  <si>
    <t>alumine usaldusvahemik</t>
  </si>
  <si>
    <t>ülemine usaldusvahemik</t>
  </si>
  <si>
    <t>alumise usaldusvahemiku erinevus sagedusest</t>
  </si>
  <si>
    <t>ülemise usaldusvahemiku erinevus sagedusest</t>
  </si>
  <si>
    <t>95% usaldusvahemik</t>
  </si>
  <si>
    <t>MA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</si>
</sst>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\ %"/>
    <numFmt numFmtId="175" formatCode="#,##0\ %;\-\ #,##0\ %"/>
    <numFmt numFmtId="176" formatCode="#,##0;\-\ 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1"/>
      <color indexed="3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62"/>
      <name val="Times New Roman"/>
      <family val="0"/>
    </font>
    <font>
      <b/>
      <sz val="11"/>
      <color indexed="8"/>
      <name val="Times New Roman"/>
      <family val="0"/>
    </font>
    <font>
      <sz val="12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56"/>
      <name val="Times New Roman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  <font>
      <b/>
      <sz val="12"/>
      <color rgb="FF00599D"/>
      <name val="Times New Roman"/>
      <family val="1"/>
    </font>
  </fonts>
  <fills count="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0" borderId="7" applyNumberFormat="0" applyFill="0" applyAlignment="0" applyProtection="0"/>
    <xf numFmtId="0" fontId="16" fillId="0" borderId="8" applyNumberFormat="0" applyFill="0" applyAlignment="0" applyProtection="0"/>
    <xf numFmtId="0" fontId="63" fillId="0" borderId="9" applyNumberFormat="0" applyFill="0" applyAlignment="0" applyProtection="0"/>
    <xf numFmtId="0" fontId="17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9" fontId="0" fillId="0" borderId="0" xfId="223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23" applyFont="1" applyFill="1" applyBorder="1" applyAlignment="1">
      <alignment/>
    </xf>
    <xf numFmtId="9" fontId="70" fillId="0" borderId="21" xfId="223" applyFont="1" applyFill="1" applyBorder="1" applyAlignment="1">
      <alignment/>
    </xf>
    <xf numFmtId="0" fontId="72" fillId="0" borderId="0" xfId="0" applyFont="1" applyAlignment="1">
      <alignment/>
    </xf>
    <xf numFmtId="0" fontId="70" fillId="0" borderId="24" xfId="0" applyFont="1" applyBorder="1" applyAlignment="1">
      <alignment/>
    </xf>
    <xf numFmtId="0" fontId="70" fillId="0" borderId="21" xfId="0" applyFont="1" applyFill="1" applyBorder="1" applyAlignment="1">
      <alignment vertical="center"/>
    </xf>
    <xf numFmtId="0" fontId="73" fillId="83" borderId="21" xfId="0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0" fontId="0" fillId="0" borderId="21" xfId="223" applyNumberFormat="1" applyFont="1" applyFill="1" applyBorder="1" applyAlignment="1">
      <alignment/>
    </xf>
    <xf numFmtId="0" fontId="70" fillId="0" borderId="21" xfId="223" applyNumberFormat="1" applyFont="1" applyFill="1" applyBorder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0" fillId="84" borderId="21" xfId="0" applyFill="1" applyBorder="1" applyAlignment="1">
      <alignment/>
    </xf>
    <xf numFmtId="0" fontId="0" fillId="0" borderId="21" xfId="0" applyBorder="1" applyAlignment="1">
      <alignment/>
    </xf>
    <xf numFmtId="0" fontId="70" fillId="0" borderId="25" xfId="0" applyFont="1" applyFill="1" applyBorder="1" applyAlignment="1">
      <alignment/>
    </xf>
    <xf numFmtId="9" fontId="0" fillId="0" borderId="21" xfId="0" applyNumberFormat="1" applyBorder="1" applyAlignment="1">
      <alignment/>
    </xf>
    <xf numFmtId="0" fontId="70" fillId="0" borderId="21" xfId="0" applyFont="1" applyBorder="1" applyAlignment="1">
      <alignment horizontal="right"/>
    </xf>
    <xf numFmtId="0" fontId="75" fillId="0" borderId="0" xfId="0" applyFont="1" applyAlignment="1">
      <alignment/>
    </xf>
    <xf numFmtId="9" fontId="0" fillId="0" borderId="21" xfId="223" applyNumberFormat="1" applyFont="1" applyFill="1" applyBorder="1" applyAlignment="1">
      <alignment/>
    </xf>
    <xf numFmtId="9" fontId="70" fillId="0" borderId="21" xfId="223" applyNumberFormat="1" applyFont="1" applyFill="1" applyBorder="1" applyAlignment="1">
      <alignment/>
    </xf>
    <xf numFmtId="0" fontId="0" fillId="0" borderId="0" xfId="0" applyBorder="1" applyAlignment="1">
      <alignment/>
    </xf>
    <xf numFmtId="9" fontId="54" fillId="0" borderId="0" xfId="223" applyNumberFormat="1" applyFont="1" applyFill="1" applyBorder="1" applyAlignment="1">
      <alignment/>
    </xf>
    <xf numFmtId="9" fontId="54" fillId="0" borderId="0" xfId="0" applyNumberFormat="1" applyFont="1" applyBorder="1" applyAlignment="1">
      <alignment/>
    </xf>
    <xf numFmtId="0" fontId="54" fillId="0" borderId="0" xfId="0" applyFont="1" applyBorder="1" applyAlignment="1">
      <alignment wrapText="1"/>
    </xf>
    <xf numFmtId="9" fontId="54" fillId="0" borderId="0" xfId="223" applyFont="1" applyFill="1" applyBorder="1" applyAlignment="1">
      <alignment/>
    </xf>
    <xf numFmtId="0" fontId="54" fillId="0" borderId="0" xfId="0" applyFont="1" applyAlignment="1">
      <alignment wrapText="1"/>
    </xf>
    <xf numFmtId="0" fontId="70" fillId="0" borderId="21" xfId="0" applyFont="1" applyFill="1" applyBorder="1" applyAlignment="1">
      <alignment horizontal="center" vertical="center"/>
    </xf>
    <xf numFmtId="0" fontId="70" fillId="0" borderId="26" xfId="0" applyFont="1" applyBorder="1" applyAlignment="1">
      <alignment horizontal="right"/>
    </xf>
    <xf numFmtId="0" fontId="70" fillId="0" borderId="21" xfId="0" applyFont="1" applyBorder="1" applyAlignment="1">
      <alignment/>
    </xf>
    <xf numFmtId="0" fontId="73" fillId="83" borderId="21" xfId="0" applyNumberFormat="1" applyFont="1" applyFill="1" applyBorder="1" applyAlignment="1">
      <alignment horizontal="center" vertical="top" wrapText="1"/>
    </xf>
    <xf numFmtId="0" fontId="70" fillId="0" borderId="0" xfId="0" applyFont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69" fontId="0" fillId="0" borderId="0" xfId="0" applyNumberFormat="1" applyAlignment="1">
      <alignment/>
    </xf>
    <xf numFmtId="0" fontId="70" fillId="0" borderId="21" xfId="0" applyFont="1" applyBorder="1" applyAlignment="1">
      <alignment horizontal="center" vertical="center" wrapText="1"/>
    </xf>
    <xf numFmtId="9" fontId="0" fillId="0" borderId="21" xfId="223" applyFont="1" applyBorder="1" applyAlignment="1">
      <alignment horizontal="right"/>
    </xf>
    <xf numFmtId="9" fontId="70" fillId="0" borderId="21" xfId="223" applyFont="1" applyBorder="1" applyAlignment="1">
      <alignment horizontal="right"/>
    </xf>
    <xf numFmtId="1" fontId="0" fillId="0" borderId="0" xfId="0" applyNumberFormat="1" applyAlignment="1">
      <alignment/>
    </xf>
    <xf numFmtId="0" fontId="70" fillId="0" borderId="21" xfId="0" applyFont="1" applyFill="1" applyBorder="1" applyAlignment="1">
      <alignment horizontal="center" vertical="center"/>
    </xf>
    <xf numFmtId="0" fontId="0" fillId="84" borderId="25" xfId="0" applyFill="1" applyBorder="1" applyAlignment="1">
      <alignment horizontal="center"/>
    </xf>
    <xf numFmtId="0" fontId="0" fillId="84" borderId="26" xfId="0" applyFill="1" applyBorder="1" applyAlignment="1">
      <alignment horizontal="center"/>
    </xf>
    <xf numFmtId="0" fontId="0" fillId="84" borderId="27" xfId="0" applyFill="1" applyBorder="1" applyAlignment="1">
      <alignment horizontal="left" vertical="center"/>
    </xf>
    <xf numFmtId="0" fontId="0" fillId="84" borderId="28" xfId="0" applyFill="1" applyBorder="1" applyAlignment="1">
      <alignment horizontal="left" vertical="center"/>
    </xf>
    <xf numFmtId="0" fontId="70" fillId="0" borderId="27" xfId="0" applyFont="1" applyFill="1" applyBorder="1" applyAlignment="1">
      <alignment horizontal="center" vertical="center"/>
    </xf>
    <xf numFmtId="0" fontId="70" fillId="0" borderId="29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3" xfId="48"/>
    <cellStyle name="Accent1 4" xfId="49"/>
    <cellStyle name="Accent1 5" xfId="50"/>
    <cellStyle name="Accent1 6" xfId="51"/>
    <cellStyle name="Accent1 7" xfId="52"/>
    <cellStyle name="Accent1 8" xfId="53"/>
    <cellStyle name="Accent1 9" xfId="54"/>
    <cellStyle name="Accent2" xfId="55"/>
    <cellStyle name="Accent2 - 20%" xfId="56"/>
    <cellStyle name="Accent2 - 40%" xfId="57"/>
    <cellStyle name="Accent2 - 60%" xfId="58"/>
    <cellStyle name="Accent2 10" xfId="59"/>
    <cellStyle name="Accent2 11" xfId="60"/>
    <cellStyle name="Accent2 12" xfId="61"/>
    <cellStyle name="Accent2 13" xfId="62"/>
    <cellStyle name="Accent2 14" xfId="63"/>
    <cellStyle name="Accent2 15" xfId="64"/>
    <cellStyle name="Accent2 16" xfId="65"/>
    <cellStyle name="Accent2 17" xfId="66"/>
    <cellStyle name="Accent2 18" xfId="67"/>
    <cellStyle name="Accent2 19" xfId="68"/>
    <cellStyle name="Accent2 2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" xfId="77"/>
    <cellStyle name="Accent3 - 20%" xfId="78"/>
    <cellStyle name="Accent3 - 40%" xfId="79"/>
    <cellStyle name="Accent3 - 60%" xfId="80"/>
    <cellStyle name="Accent3 10" xfId="81"/>
    <cellStyle name="Accent3 11" xfId="82"/>
    <cellStyle name="Accent3 12" xfId="83"/>
    <cellStyle name="Accent3 13" xfId="84"/>
    <cellStyle name="Accent3 14" xfId="85"/>
    <cellStyle name="Accent3 15" xfId="86"/>
    <cellStyle name="Accent3 16" xfId="87"/>
    <cellStyle name="Accent3 17" xfId="88"/>
    <cellStyle name="Accent3 18" xfId="89"/>
    <cellStyle name="Accent3 19" xfId="90"/>
    <cellStyle name="Accent3 2" xfId="91"/>
    <cellStyle name="Accent3 3" xfId="92"/>
    <cellStyle name="Accent3 4" xfId="93"/>
    <cellStyle name="Accent3 5" xfId="94"/>
    <cellStyle name="Accent3 6" xfId="95"/>
    <cellStyle name="Accent3 7" xfId="96"/>
    <cellStyle name="Accent3 8" xfId="97"/>
    <cellStyle name="Accent3 9" xfId="98"/>
    <cellStyle name="Accent4" xfId="99"/>
    <cellStyle name="Accent4 - 20%" xfId="100"/>
    <cellStyle name="Accent4 - 40%" xfId="101"/>
    <cellStyle name="Accent4 - 60%" xfId="102"/>
    <cellStyle name="Accent4 10" xfId="103"/>
    <cellStyle name="Accent4 11" xfId="104"/>
    <cellStyle name="Accent4 12" xfId="105"/>
    <cellStyle name="Accent4 13" xfId="106"/>
    <cellStyle name="Accent4 14" xfId="107"/>
    <cellStyle name="Accent4 15" xfId="108"/>
    <cellStyle name="Accent4 16" xfId="109"/>
    <cellStyle name="Accent4 17" xfId="110"/>
    <cellStyle name="Accent4 18" xfId="111"/>
    <cellStyle name="Accent4 19" xfId="112"/>
    <cellStyle name="Accent4 2" xfId="113"/>
    <cellStyle name="Accent4 3" xfId="114"/>
    <cellStyle name="Accent4 4" xfId="115"/>
    <cellStyle name="Accent4 5" xfId="116"/>
    <cellStyle name="Accent4 6" xfId="117"/>
    <cellStyle name="Accent4 7" xfId="118"/>
    <cellStyle name="Accent4 8" xfId="119"/>
    <cellStyle name="Accent4 9" xfId="120"/>
    <cellStyle name="Accent5" xfId="121"/>
    <cellStyle name="Accent5 - 20%" xfId="122"/>
    <cellStyle name="Accent5 - 40%" xfId="123"/>
    <cellStyle name="Accent5 - 60%" xfId="124"/>
    <cellStyle name="Accent5 10" xfId="125"/>
    <cellStyle name="Accent5 11" xfId="126"/>
    <cellStyle name="Accent5 12" xfId="127"/>
    <cellStyle name="Accent5 13" xfId="128"/>
    <cellStyle name="Accent5 14" xfId="129"/>
    <cellStyle name="Accent5 15" xfId="130"/>
    <cellStyle name="Accent5 16" xfId="131"/>
    <cellStyle name="Accent5 17" xfId="132"/>
    <cellStyle name="Accent5 18" xfId="133"/>
    <cellStyle name="Accent5 19" xfId="134"/>
    <cellStyle name="Accent5 2" xfId="135"/>
    <cellStyle name="Accent5 3" xfId="136"/>
    <cellStyle name="Accent5 4" xfId="137"/>
    <cellStyle name="Accent5 5" xfId="138"/>
    <cellStyle name="Accent5 6" xfId="139"/>
    <cellStyle name="Accent5 7" xfId="140"/>
    <cellStyle name="Accent5 8" xfId="141"/>
    <cellStyle name="Accent5 9" xfId="142"/>
    <cellStyle name="Accent6" xfId="143"/>
    <cellStyle name="Accent6 - 20%" xfId="144"/>
    <cellStyle name="Accent6 - 40%" xfId="145"/>
    <cellStyle name="Accent6 - 60%" xfId="146"/>
    <cellStyle name="Accent6 10" xfId="147"/>
    <cellStyle name="Accent6 11" xfId="148"/>
    <cellStyle name="Accent6 12" xfId="149"/>
    <cellStyle name="Accent6 13" xfId="150"/>
    <cellStyle name="Accent6 14" xfId="151"/>
    <cellStyle name="Accent6 15" xfId="152"/>
    <cellStyle name="Accent6 16" xfId="153"/>
    <cellStyle name="Accent6 17" xfId="154"/>
    <cellStyle name="Accent6 18" xfId="155"/>
    <cellStyle name="Accent6 19" xfId="156"/>
    <cellStyle name="Accent6 2" xfId="157"/>
    <cellStyle name="Accent6 3" xfId="158"/>
    <cellStyle name="Accent6 4" xfId="159"/>
    <cellStyle name="Accent6 5" xfId="160"/>
    <cellStyle name="Accent6 6" xfId="161"/>
    <cellStyle name="Accent6 7" xfId="162"/>
    <cellStyle name="Accent6 8" xfId="163"/>
    <cellStyle name="Accent6 9" xfId="164"/>
    <cellStyle name="Bad" xfId="165"/>
    <cellStyle name="Bad 2" xfId="166"/>
    <cellStyle name="Calculation" xfId="167"/>
    <cellStyle name="Calculation 2" xfId="168"/>
    <cellStyle name="Check Cell" xfId="169"/>
    <cellStyle name="Check Cell 2" xfId="170"/>
    <cellStyle name="Comma" xfId="171"/>
    <cellStyle name="Comma [0]" xfId="172"/>
    <cellStyle name="Comma 2" xfId="173"/>
    <cellStyle name="Comma 2 2" xfId="174"/>
    <cellStyle name="Comma 3" xfId="175"/>
    <cellStyle name="Comma 3 2" xfId="176"/>
    <cellStyle name="Comma 4" xfId="177"/>
    <cellStyle name="Currency" xfId="178"/>
    <cellStyle name="Currency [0]" xfId="179"/>
    <cellStyle name="Emphasis 1" xfId="180"/>
    <cellStyle name="Emphasis 2" xfId="181"/>
    <cellStyle name="Emphasis 3" xfId="182"/>
    <cellStyle name="Explanatory Text" xfId="183"/>
    <cellStyle name="Followed Hyperlink" xfId="184"/>
    <cellStyle name="Good" xfId="185"/>
    <cellStyle name="Good 2" xfId="186"/>
    <cellStyle name="Good 3" xfId="187"/>
    <cellStyle name="Heading 1" xfId="188"/>
    <cellStyle name="Heading 1 2" xfId="189"/>
    <cellStyle name="Heading 2" xfId="190"/>
    <cellStyle name="Heading 2 2" xfId="191"/>
    <cellStyle name="Heading 3" xfId="192"/>
    <cellStyle name="Heading 3 2" xfId="193"/>
    <cellStyle name="Heading 4" xfId="194"/>
    <cellStyle name="Heading 4 2" xfId="195"/>
    <cellStyle name="Hyperlink" xfId="196"/>
    <cellStyle name="Input" xfId="197"/>
    <cellStyle name="Input 2" xfId="198"/>
    <cellStyle name="Linked Cell" xfId="199"/>
    <cellStyle name="Linked Cell 2" xfId="200"/>
    <cellStyle name="Neutral" xfId="201"/>
    <cellStyle name="Neutral 2" xfId="202"/>
    <cellStyle name="Neutral 3" xfId="203"/>
    <cellStyle name="Normal 2" xfId="204"/>
    <cellStyle name="Normal 2 2" xfId="205"/>
    <cellStyle name="Normal 2 3" xfId="206"/>
    <cellStyle name="Normal 3" xfId="207"/>
    <cellStyle name="Normal 3 2" xfId="208"/>
    <cellStyle name="Normal 4" xfId="209"/>
    <cellStyle name="Normal 4 2" xfId="210"/>
    <cellStyle name="Normal 5" xfId="211"/>
    <cellStyle name="Normal 6" xfId="212"/>
    <cellStyle name="Normal 7" xfId="213"/>
    <cellStyle name="Normal 8" xfId="214"/>
    <cellStyle name="Note" xfId="215"/>
    <cellStyle name="Note 2" xfId="216"/>
    <cellStyle name="Note 3" xfId="217"/>
    <cellStyle name="Note 4" xfId="218"/>
    <cellStyle name="Note 5" xfId="219"/>
    <cellStyle name="Note 6" xfId="220"/>
    <cellStyle name="Output" xfId="221"/>
    <cellStyle name="Output 2" xfId="222"/>
    <cellStyle name="Percent" xfId="223"/>
    <cellStyle name="Percent 2" xfId="224"/>
    <cellStyle name="Percent 2 2" xfId="225"/>
    <cellStyle name="Percent 2 3" xfId="226"/>
    <cellStyle name="Percent 3" xfId="227"/>
    <cellStyle name="SAPBEXaggData" xfId="228"/>
    <cellStyle name="SAPBEXaggData 10" xfId="229"/>
    <cellStyle name="SAPBEXaggData 2" xfId="230"/>
    <cellStyle name="SAPBEXaggDataEmph" xfId="231"/>
    <cellStyle name="SAPBEXaggItem" xfId="232"/>
    <cellStyle name="SAPBEXaggItem 2" xfId="233"/>
    <cellStyle name="SAPBEXaggItemX" xfId="234"/>
    <cellStyle name="SAPBEXaggItemX 2" xfId="235"/>
    <cellStyle name="SAPBEXchaText" xfId="236"/>
    <cellStyle name="SAPBEXchaText 10" xfId="237"/>
    <cellStyle name="SAPBEXchaText 2" xfId="238"/>
    <cellStyle name="SAPBEXexcBad7" xfId="239"/>
    <cellStyle name="SAPBEXexcBad7 2" xfId="240"/>
    <cellStyle name="SAPBEXexcBad8" xfId="241"/>
    <cellStyle name="SAPBEXexcBad8 2" xfId="242"/>
    <cellStyle name="SAPBEXexcBad9" xfId="243"/>
    <cellStyle name="SAPBEXexcBad9 2" xfId="244"/>
    <cellStyle name="SAPBEXexcCritical4" xfId="245"/>
    <cellStyle name="SAPBEXexcCritical4 2" xfId="246"/>
    <cellStyle name="SAPBEXexcCritical5" xfId="247"/>
    <cellStyle name="SAPBEXexcCritical5 2" xfId="248"/>
    <cellStyle name="SAPBEXexcCritical6" xfId="249"/>
    <cellStyle name="SAPBEXexcCritical6 2" xfId="250"/>
    <cellStyle name="SAPBEXexcGood1" xfId="251"/>
    <cellStyle name="SAPBEXexcGood1 2" xfId="252"/>
    <cellStyle name="SAPBEXexcGood2" xfId="253"/>
    <cellStyle name="SAPBEXexcGood2 2" xfId="254"/>
    <cellStyle name="SAPBEXexcGood3" xfId="255"/>
    <cellStyle name="SAPBEXexcGood3 2" xfId="256"/>
    <cellStyle name="SAPBEXfilterDrill" xfId="257"/>
    <cellStyle name="SAPBEXfilterDrill 2" xfId="258"/>
    <cellStyle name="SAPBEXfilterItem" xfId="259"/>
    <cellStyle name="SAPBEXfilterItem 2" xfId="260"/>
    <cellStyle name="SAPBEXfilterText" xfId="261"/>
    <cellStyle name="SAPBEXformats" xfId="262"/>
    <cellStyle name="SAPBEXformats 10" xfId="263"/>
    <cellStyle name="SAPBEXformats 2" xfId="264"/>
    <cellStyle name="SAPBEXheaderItem" xfId="265"/>
    <cellStyle name="SAPBEXheaderItem 2" xfId="266"/>
    <cellStyle name="SAPBEXheaderText" xfId="267"/>
    <cellStyle name="SAPBEXheaderText 2" xfId="268"/>
    <cellStyle name="SAPBEXHLevel0" xfId="269"/>
    <cellStyle name="SAPBEXHLevel0 2" xfId="270"/>
    <cellStyle name="SAPBEXHLevel0 3" xfId="271"/>
    <cellStyle name="SAPBEXHLevel0X" xfId="272"/>
    <cellStyle name="SAPBEXHLevel0X 2" xfId="273"/>
    <cellStyle name="SAPBEXHLevel0X 3" xfId="274"/>
    <cellStyle name="SAPBEXHLevel0X 4" xfId="275"/>
    <cellStyle name="SAPBEXHLevel0X 5" xfId="276"/>
    <cellStyle name="SAPBEXHLevel1" xfId="277"/>
    <cellStyle name="SAPBEXHLevel1 2" xfId="278"/>
    <cellStyle name="SAPBEXHLevel1X" xfId="279"/>
    <cellStyle name="SAPBEXHLevel1X 2" xfId="280"/>
    <cellStyle name="SAPBEXHLevel1X 3" xfId="281"/>
    <cellStyle name="SAPBEXHLevel1X 4" xfId="282"/>
    <cellStyle name="SAPBEXHLevel1X 5" xfId="283"/>
    <cellStyle name="SAPBEXHLevel2" xfId="284"/>
    <cellStyle name="SAPBEXHLevel2 2" xfId="285"/>
    <cellStyle name="SAPBEXHLevel2 3" xfId="286"/>
    <cellStyle name="SAPBEXHLevel2X" xfId="287"/>
    <cellStyle name="SAPBEXHLevel2X 2" xfId="288"/>
    <cellStyle name="SAPBEXHLevel2X 3" xfId="289"/>
    <cellStyle name="SAPBEXHLevel2X 4" xfId="290"/>
    <cellStyle name="SAPBEXHLevel2X 5" xfId="291"/>
    <cellStyle name="SAPBEXHLevel3" xfId="292"/>
    <cellStyle name="SAPBEXHLevel3 2" xfId="293"/>
    <cellStyle name="SAPBEXHLevel3X" xfId="294"/>
    <cellStyle name="SAPBEXHLevel3X 2" xfId="295"/>
    <cellStyle name="SAPBEXHLevel3X 3" xfId="296"/>
    <cellStyle name="SAPBEXHLevel3X 4" xfId="297"/>
    <cellStyle name="SAPBEXHLevel3X 5" xfId="298"/>
    <cellStyle name="SAPBEXinputData" xfId="299"/>
    <cellStyle name="SAPBEXinputData 2" xfId="300"/>
    <cellStyle name="SAPBEXinputData 3" xfId="301"/>
    <cellStyle name="SAPBEXinputData 4" xfId="302"/>
    <cellStyle name="SAPBEXinputData 5" xfId="303"/>
    <cellStyle name="SAPBEXItemHeader" xfId="304"/>
    <cellStyle name="SAPBEXresData" xfId="305"/>
    <cellStyle name="SAPBEXresDataEmph" xfId="306"/>
    <cellStyle name="SAPBEXresItem" xfId="307"/>
    <cellStyle name="SAPBEXresItem 2" xfId="308"/>
    <cellStyle name="SAPBEXresItemX" xfId="309"/>
    <cellStyle name="SAPBEXstdData" xfId="310"/>
    <cellStyle name="SAPBEXstdData 10" xfId="311"/>
    <cellStyle name="SAPBEXstdData 2" xfId="312"/>
    <cellStyle name="SAPBEXstdDataEmph" xfId="313"/>
    <cellStyle name="SAPBEXstdItem" xfId="314"/>
    <cellStyle name="SAPBEXstdItem 10" xfId="315"/>
    <cellStyle name="SAPBEXstdItem 2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unassignedItem" xfId="322"/>
    <cellStyle name="SAPBEXunassignedItem 2" xfId="323"/>
    <cellStyle name="SAPBEXundefined" xfId="324"/>
    <cellStyle name="SAPBEXundefined 2" xfId="325"/>
    <cellStyle name="Sheet Title" xfId="326"/>
    <cellStyle name="Title" xfId="327"/>
    <cellStyle name="Total" xfId="328"/>
    <cellStyle name="Total 2" xfId="329"/>
    <cellStyle name="Warning Text" xfId="330"/>
    <cellStyle name="Warning Text 2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-0.011"/>
          <c:w val="0.97225"/>
          <c:h val="0.90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2016 päevakirurgias teostatud  koletsüstektoomia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errBars>
            <c:errDir val="y"/>
            <c:errBarType val="both"/>
            <c:errValType val="cust"/>
            <c:plus>
              <c:numRef>
                <c:f>Aruandesse!$J$5:$J$26</c:f>
                <c:numCache>
                  <c:ptCount val="22"/>
                  <c:pt idx="0">
                    <c:v>0.06017829457363999</c:v>
                  </c:pt>
                  <c:pt idx="1">
                    <c:v>NaN</c:v>
                  </c:pt>
                  <c:pt idx="2">
                    <c:v>0.017</c:v>
                  </c:pt>
                  <c:pt idx="3">
                    <c:v>0.03272007366483001</c:v>
                  </c:pt>
                  <c:pt idx="4">
                    <c:v>0.028725663716810002</c:v>
                  </c:pt>
                  <c:pt idx="5">
                    <c:v>0.07996551724138001</c:v>
                  </c:pt>
                  <c:pt idx="6">
                    <c:v>0.03279912663755</c:v>
                  </c:pt>
                  <c:pt idx="7">
                    <c:v>0.03948648648649</c:v>
                  </c:pt>
                  <c:pt idx="8">
                    <c:v>0.01849374130737</c:v>
                  </c:pt>
                  <c:pt idx="9">
                    <c:v>0</c:v>
                  </c:pt>
                  <c:pt idx="10">
                    <c:v>0</c:v>
                  </c:pt>
                  <c:pt idx="11">
                    <c:v>0.069</c:v>
                  </c:pt>
                  <c:pt idx="12">
                    <c:v>0.15274193548387</c:v>
                  </c:pt>
                  <c:pt idx="13">
                    <c:v>0.034</c:v>
                  </c:pt>
                  <c:pt idx="14">
                    <c:v>0.192</c:v>
                  </c:pt>
                  <c:pt idx="15">
                    <c:v>0.166</c:v>
                  </c:pt>
                  <c:pt idx="16">
                    <c:v>0.28657142857143</c:v>
                  </c:pt>
                  <c:pt idx="17">
                    <c:v>0.055</c:v>
                  </c:pt>
                  <c:pt idx="18">
                    <c:v>0.192</c:v>
                  </c:pt>
                  <c:pt idx="19">
                    <c:v>0.107</c:v>
                  </c:pt>
                  <c:pt idx="20">
                    <c:v>0.11600000000000005</c:v>
                  </c:pt>
                  <c:pt idx="21">
                    <c:v>0.031</c:v>
                  </c:pt>
                </c:numCache>
              </c:numRef>
            </c:plus>
            <c:minus>
              <c:numRef>
                <c:f>Aruandesse!$I$5:$I$26</c:f>
                <c:numCache>
                  <c:ptCount val="22"/>
                  <c:pt idx="0">
                    <c:v>0.05382170542635997</c:v>
                  </c:pt>
                  <c:pt idx="1">
                    <c:v>NaN</c:v>
                  </c:pt>
                  <c:pt idx="2">
                    <c:v>0</c:v>
                  </c:pt>
                  <c:pt idx="3">
                    <c:v>0.02727992633517</c:v>
                  </c:pt>
                  <c:pt idx="4">
                    <c:v>0.00987433628319</c:v>
                  </c:pt>
                  <c:pt idx="5">
                    <c:v>0.05903448275862</c:v>
                  </c:pt>
                  <c:pt idx="6">
                    <c:v>0.01520087336245</c:v>
                  </c:pt>
                  <c:pt idx="7">
                    <c:v>0.01151351351351</c:v>
                  </c:pt>
                  <c:pt idx="8">
                    <c:v>0.013506258692630002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0.03225806451613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0.06742857142856999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0.10799999999999998</c:v>
                  </c:pt>
                  <c:pt idx="21">
                    <c:v>0.017000000000000008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7026928"/>
        <c:axId val="63242353"/>
      </c:barChart>
      <c:lineChart>
        <c:grouping val="standard"/>
        <c:varyColors val="0"/>
        <c:ser>
          <c:idx val="0"/>
          <c:order val="1"/>
          <c:tx>
            <c:v>2016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  <c:smooth val="0"/>
        </c:ser>
        <c:ser>
          <c:idx val="1"/>
          <c:order val="2"/>
          <c:tx>
            <c:strRef>
              <c:f>'Aastate võrdlus'!$D$3</c:f>
              <c:strCache>
                <c:ptCount val="1"/>
                <c:pt idx="0">
                  <c:v>2015 päevakirurgias teostatud  koletsüstektoomia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võrdlus'!$D$4:$D$25</c:f>
              <c:numCache>
                <c:ptCount val="22"/>
                <c:pt idx="0">
                  <c:v>0.2537313432835821</c:v>
                </c:pt>
                <c:pt idx="1">
                  <c:v>0</c:v>
                </c:pt>
                <c:pt idx="2">
                  <c:v>0</c:v>
                </c:pt>
                <c:pt idx="3">
                  <c:v>0.11</c:v>
                </c:pt>
                <c:pt idx="4">
                  <c:v>0</c:v>
                </c:pt>
                <c:pt idx="5">
                  <c:v>0.09009009009009009</c:v>
                </c:pt>
                <c:pt idx="6">
                  <c:v>0.04727272727272727</c:v>
                </c:pt>
                <c:pt idx="7">
                  <c:v>0.031055900621118012</c:v>
                </c:pt>
                <c:pt idx="8">
                  <c:v>0.04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0.034482758620689655</c:v>
                </c:pt>
                <c:pt idx="13">
                  <c:v>0.008130081300813009</c:v>
                </c:pt>
                <c:pt idx="14">
                  <c:v>0</c:v>
                </c:pt>
                <c:pt idx="15">
                  <c:v>0</c:v>
                </c:pt>
                <c:pt idx="16">
                  <c:v>0.3125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0.2962962962962963</c:v>
                </c:pt>
                <c:pt idx="21">
                  <c:v>0.07</c:v>
                </c:pt>
              </c:numCache>
            </c:numRef>
          </c:val>
          <c:smooth val="0"/>
        </c:ser>
        <c:ser>
          <c:idx val="2"/>
          <c:order val="3"/>
          <c:tx>
            <c:v>2015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Aruandesse!$A$5:$B$26</c:f>
              <c:multiLvlStrCache/>
            </c:multiLvlStrRef>
          </c:cat>
          <c:val>
            <c:numRef>
              <c:f>'Aastate võrdlus'!$I$4:$I$25</c:f>
              <c:numCache>
                <c:ptCount val="22"/>
                <c:pt idx="0">
                  <c:v>0.0686427457098284</c:v>
                </c:pt>
                <c:pt idx="1">
                  <c:v>0.0686427457098284</c:v>
                </c:pt>
                <c:pt idx="2">
                  <c:v>0.0686427457098284</c:v>
                </c:pt>
                <c:pt idx="3">
                  <c:v>0.0686427457098284</c:v>
                </c:pt>
                <c:pt idx="4">
                  <c:v>0.0686427457098284</c:v>
                </c:pt>
                <c:pt idx="5">
                  <c:v>0.0686427457098284</c:v>
                </c:pt>
                <c:pt idx="6">
                  <c:v>0.0686427457098284</c:v>
                </c:pt>
                <c:pt idx="7">
                  <c:v>0.0686427457098284</c:v>
                </c:pt>
                <c:pt idx="8">
                  <c:v>0.0686427457098284</c:v>
                </c:pt>
                <c:pt idx="9">
                  <c:v>0.0686427457098284</c:v>
                </c:pt>
                <c:pt idx="10">
                  <c:v>0.0686427457098284</c:v>
                </c:pt>
                <c:pt idx="11">
                  <c:v>0.0686427457098284</c:v>
                </c:pt>
                <c:pt idx="12">
                  <c:v>0.0686427457098284</c:v>
                </c:pt>
                <c:pt idx="13">
                  <c:v>0.0686427457098284</c:v>
                </c:pt>
                <c:pt idx="14">
                  <c:v>0.0686427457098284</c:v>
                </c:pt>
                <c:pt idx="15">
                  <c:v>0.0686427457098284</c:v>
                </c:pt>
                <c:pt idx="16">
                  <c:v>0.0686427457098284</c:v>
                </c:pt>
                <c:pt idx="17">
                  <c:v>0.0686427457098284</c:v>
                </c:pt>
                <c:pt idx="18">
                  <c:v>0.0686427457098284</c:v>
                </c:pt>
                <c:pt idx="19">
                  <c:v>0.0686427457098284</c:v>
                </c:pt>
                <c:pt idx="20">
                  <c:v>0.0686427457098284</c:v>
                </c:pt>
                <c:pt idx="21">
                  <c:v>0.0686427457098284</c:v>
                </c:pt>
              </c:numCache>
            </c:numRef>
          </c:val>
          <c:smooth val="0"/>
        </c:ser>
        <c:axId val="7026928"/>
        <c:axId val="63242353"/>
      </c:line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  <c:max val="0.5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26928"/>
        <c:crossesAt val="1"/>
        <c:crossBetween val="between"/>
        <c:dispUnits/>
        <c:majorUnit val="0.05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85"/>
          <c:y val="0.90075"/>
          <c:w val="0.911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523875</xdr:colOff>
      <xdr:row>29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400675" cy="5553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3b. PÄEVAKIRURGIA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KOLETSÜSTEKTOOMIA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koletsüstektoomia operatsioonide osakaal kõigist koletsüstektoomia operatsioonidest. 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arve algus 01.01.-31.12.2016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ambulatoorne, päevaravi ja statsionaarne ravi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järgnevatest NCSPkoodidest : JKA20; JKA21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2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2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2015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http://www.haigekassa.ee/sites/default/files/HVA-aruanne/3b_paevakirurgia_osakaal_koletsustektoomia.xls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2014 aasta andmed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https://www.haigekassa.ee/sites/default/files/uuringud_aruanded/tagasiside_aruanded/3b_paevakirurgia_koletsus.xls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https://www.haigekassa.ee/uploads/userfiles/3b_paevakirurgia_Koletsus_2013.xls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http://www.haigekassa.ee/uploads/userfiles/3b_paevakirurgia_Koletsus.xls
</a:t>
          </a:r>
          <a:r>
            <a:rPr lang="en-US" cap="none" sz="1100" b="1" i="1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http://www.haigekassa.ee/uploads/userfiles/3_3b_Koletsust_paevakir_osakaal.xls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3</xdr:row>
      <xdr:rowOff>38100</xdr:rowOff>
    </xdr:from>
    <xdr:to>
      <xdr:col>17</xdr:col>
      <xdr:colOff>142875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5934075" y="619125"/>
        <a:ext cx="703897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2</xdr:row>
      <xdr:rowOff>0</xdr:rowOff>
    </xdr:from>
    <xdr:to>
      <xdr:col>9</xdr:col>
      <xdr:colOff>238125</xdr:colOff>
      <xdr:row>2</xdr:row>
      <xdr:rowOff>123825</xdr:rowOff>
    </xdr:to>
    <xdr:pic>
      <xdr:nvPicPr>
        <xdr:cNvPr id="1" name="BExU65O9OE4B4MQ2A3OYH13M8BZJ" descr="3INNIMMPDBB0JF37L81M6ID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9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0</xdr:rowOff>
    </xdr:from>
    <xdr:to>
      <xdr:col>9</xdr:col>
      <xdr:colOff>238125</xdr:colOff>
      <xdr:row>2</xdr:row>
      <xdr:rowOff>123825</xdr:rowOff>
    </xdr:to>
    <xdr:pic>
      <xdr:nvPicPr>
        <xdr:cNvPr id="2" name="BExS343F8GCKP6HTF9Y97L133DX8" descr="ZRF0KB1IYQSNV63CTXT25G67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9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2</xdr:row>
      <xdr:rowOff>0</xdr:rowOff>
    </xdr:from>
    <xdr:to>
      <xdr:col>9</xdr:col>
      <xdr:colOff>238125</xdr:colOff>
      <xdr:row>2</xdr:row>
      <xdr:rowOff>123825</xdr:rowOff>
    </xdr:to>
    <xdr:pic>
      <xdr:nvPicPr>
        <xdr:cNvPr id="3" name="BExU65O9OE4B4MQ2A3OYH13M8BZJ" descr="3INNIMMPDBB0JF37L81M6ID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390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_p&#228;evakirurgia_osakaal_herniotoom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1">
        <row r="4">
          <cell r="C4">
            <v>0.6153846153846154</v>
          </cell>
        </row>
        <row r="5">
          <cell r="C5">
            <v>0</v>
          </cell>
        </row>
        <row r="6">
          <cell r="C6">
            <v>0.5119617224880383</v>
          </cell>
        </row>
        <row r="7">
          <cell r="C7">
            <v>0.56</v>
          </cell>
        </row>
        <row r="8">
          <cell r="C8">
            <v>0.6468401486988847</v>
          </cell>
        </row>
        <row r="9">
          <cell r="C9">
            <v>0.5185185185185185</v>
          </cell>
        </row>
        <row r="10">
          <cell r="C10">
            <v>0.20202020202020202</v>
          </cell>
        </row>
        <row r="11">
          <cell r="C11">
            <v>0.09322033898305085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0.1509433962264151</v>
          </cell>
        </row>
        <row r="16">
          <cell r="C16">
            <v>0</v>
          </cell>
        </row>
        <row r="17">
          <cell r="C17">
            <v>0.525</v>
          </cell>
        </row>
        <row r="18">
          <cell r="C18">
            <v>0</v>
          </cell>
        </row>
        <row r="19">
          <cell r="C19">
            <v>0.013888888888888888</v>
          </cell>
        </row>
        <row r="20">
          <cell r="C20">
            <v>0.9487179487179487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</v>
          </cell>
        </row>
        <row r="24">
          <cell r="C24">
            <v>0.53125</v>
          </cell>
        </row>
        <row r="25">
          <cell r="C25">
            <v>0.28</v>
          </cell>
        </row>
        <row r="26">
          <cell r="C26">
            <v>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2" sqref="J22"/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4" sqref="E4:E27"/>
      <selection activeCell="R12" sqref="R12"/>
    </sheetView>
  </sheetViews>
  <sheetFormatPr defaultColWidth="9.140625" defaultRowHeight="15"/>
  <cols>
    <col min="1" max="1" width="19.8515625" style="0" bestFit="1" customWidth="1"/>
    <col min="3" max="3" width="20.28125" style="0" customWidth="1"/>
    <col min="4" max="5" width="16.7109375" style="0" customWidth="1"/>
  </cols>
  <sheetData>
    <row r="1" ht="15.75">
      <c r="A1" s="21" t="s">
        <v>60</v>
      </c>
    </row>
    <row r="2" ht="15">
      <c r="A2" s="14" t="s">
        <v>28</v>
      </c>
    </row>
    <row r="3" ht="15">
      <c r="A3" s="10"/>
    </row>
    <row r="4" spans="1:10" ht="90">
      <c r="A4" s="13" t="s">
        <v>20</v>
      </c>
      <c r="B4" s="13" t="s">
        <v>21</v>
      </c>
      <c r="C4" s="9" t="s">
        <v>62</v>
      </c>
      <c r="D4" s="9" t="s">
        <v>63</v>
      </c>
      <c r="E4" s="38" t="s">
        <v>78</v>
      </c>
      <c r="F4" s="27" t="s">
        <v>59</v>
      </c>
      <c r="G4" s="36" t="s">
        <v>74</v>
      </c>
      <c r="H4" s="36" t="s">
        <v>75</v>
      </c>
      <c r="I4" s="36" t="s">
        <v>76</v>
      </c>
      <c r="J4" s="36" t="s">
        <v>77</v>
      </c>
    </row>
    <row r="5" spans="1:10" ht="15">
      <c r="A5" s="42" t="s">
        <v>22</v>
      </c>
      <c r="B5" s="3" t="s">
        <v>18</v>
      </c>
      <c r="C5" s="4">
        <v>0.28682170542636</v>
      </c>
      <c r="D5" s="11">
        <v>258</v>
      </c>
      <c r="E5" s="39" t="str">
        <f>G5*100&amp;-H5*100&amp;"%"</f>
        <v>23,3-34,7%</v>
      </c>
      <c r="F5" s="28">
        <f>8%</f>
        <v>0.08</v>
      </c>
      <c r="G5" s="37">
        <v>0.233</v>
      </c>
      <c r="H5" s="37">
        <v>0.347</v>
      </c>
      <c r="I5" s="37">
        <f>C5-G5</f>
        <v>0.05382170542635997</v>
      </c>
      <c r="J5" s="37">
        <f>H5-C5</f>
        <v>0.06017829457363999</v>
      </c>
    </row>
    <row r="6" spans="1:10" ht="15">
      <c r="A6" s="42"/>
      <c r="B6" s="3" t="s">
        <v>17</v>
      </c>
      <c r="C6" s="4">
        <v>0</v>
      </c>
      <c r="D6" s="11">
        <v>0</v>
      </c>
      <c r="E6" s="39" t="s">
        <v>79</v>
      </c>
      <c r="F6" s="28">
        <f>8%</f>
        <v>0.08</v>
      </c>
      <c r="G6" s="37"/>
      <c r="H6" s="37"/>
      <c r="I6" s="37"/>
      <c r="J6" s="37"/>
    </row>
    <row r="7" spans="1:10" ht="15">
      <c r="A7" s="42"/>
      <c r="B7" s="3" t="s">
        <v>16</v>
      </c>
      <c r="C7" s="19">
        <v>0</v>
      </c>
      <c r="D7" s="17">
        <v>285</v>
      </c>
      <c r="E7" s="39" t="str">
        <f aca="true" t="shared" si="0" ref="E7:E27">G7*100&amp;-H7*100&amp;"%"</f>
        <v>0-1,7%</v>
      </c>
      <c r="F7" s="28">
        <f>8%</f>
        <v>0.08</v>
      </c>
      <c r="G7" s="37">
        <v>0</v>
      </c>
      <c r="H7" s="37">
        <v>0.017</v>
      </c>
      <c r="I7" s="37">
        <f>C7-G7</f>
        <v>0</v>
      </c>
      <c r="J7" s="37">
        <f>H7-C7</f>
        <v>0.017</v>
      </c>
    </row>
    <row r="8" spans="1:10" ht="15">
      <c r="A8" s="42"/>
      <c r="B8" s="7" t="s">
        <v>25</v>
      </c>
      <c r="C8" s="5">
        <v>0.13627992633517</v>
      </c>
      <c r="D8" s="12">
        <v>543</v>
      </c>
      <c r="E8" s="40" t="str">
        <f t="shared" si="0"/>
        <v>10,9-16,9%</v>
      </c>
      <c r="F8" s="28">
        <f>8%</f>
        <v>0.08</v>
      </c>
      <c r="G8" s="37">
        <v>0.109</v>
      </c>
      <c r="H8" s="37">
        <v>0.169</v>
      </c>
      <c r="I8" s="37">
        <f>C8-G8</f>
        <v>0.02727992633517</v>
      </c>
      <c r="J8" s="37">
        <f>H8-C8</f>
        <v>0.03272007366483001</v>
      </c>
    </row>
    <row r="9" spans="1:10" ht="15">
      <c r="A9" s="42" t="s">
        <v>23</v>
      </c>
      <c r="B9" s="3" t="s">
        <v>15</v>
      </c>
      <c r="C9" s="4">
        <v>0.01327433628319</v>
      </c>
      <c r="D9" s="11">
        <v>226</v>
      </c>
      <c r="E9" s="39" t="str">
        <f t="shared" si="0"/>
        <v>0,34-4,2%</v>
      </c>
      <c r="F9" s="28">
        <f>8%</f>
        <v>0.08</v>
      </c>
      <c r="G9" s="37">
        <v>0.0034</v>
      </c>
      <c r="H9" s="37">
        <v>0.042</v>
      </c>
      <c r="I9" s="37">
        <f>C9-G9</f>
        <v>0.00987433628319</v>
      </c>
      <c r="J9" s="37">
        <f>H9-C9</f>
        <v>0.028725663716810002</v>
      </c>
    </row>
    <row r="10" spans="1:10" ht="15">
      <c r="A10" s="42"/>
      <c r="B10" s="3" t="s">
        <v>12</v>
      </c>
      <c r="C10" s="4">
        <v>0.18103448275862</v>
      </c>
      <c r="D10" s="11">
        <v>116</v>
      </c>
      <c r="E10" s="39" t="str">
        <f t="shared" si="0"/>
        <v>12,2-26,1%</v>
      </c>
      <c r="F10" s="28">
        <f>8%</f>
        <v>0.08</v>
      </c>
      <c r="G10" s="37">
        <v>0.122</v>
      </c>
      <c r="H10" s="37">
        <v>0.261</v>
      </c>
      <c r="I10" s="37">
        <f>C10-G10</f>
        <v>0.05903448275862</v>
      </c>
      <c r="J10" s="37">
        <f>H10-C10</f>
        <v>0.07996551724138001</v>
      </c>
    </row>
    <row r="11" spans="1:10" ht="15">
      <c r="A11" s="42"/>
      <c r="B11" s="3" t="s">
        <v>14</v>
      </c>
      <c r="C11" s="4">
        <v>0.02620087336245</v>
      </c>
      <c r="D11" s="11">
        <v>229</v>
      </c>
      <c r="E11" s="39" t="str">
        <f t="shared" si="0"/>
        <v>1,1-5,9%</v>
      </c>
      <c r="F11" s="28">
        <f>8%</f>
        <v>0.08</v>
      </c>
      <c r="G11" s="37">
        <v>0.011</v>
      </c>
      <c r="H11" s="37">
        <v>0.059</v>
      </c>
      <c r="I11" s="37">
        <f aca="true" t="shared" si="1" ref="I11:I27">C11-G11</f>
        <v>0.01520087336245</v>
      </c>
      <c r="J11" s="37">
        <f aca="true" t="shared" si="2" ref="J11:J27">H11-C11</f>
        <v>0.03279912663755</v>
      </c>
    </row>
    <row r="12" spans="1:10" ht="15">
      <c r="A12" s="42"/>
      <c r="B12" s="3" t="s">
        <v>13</v>
      </c>
      <c r="C12" s="4">
        <v>0.01351351351351</v>
      </c>
      <c r="D12" s="11">
        <v>148</v>
      </c>
      <c r="E12" s="39" t="str">
        <f t="shared" si="0"/>
        <v>0,2-5,3%</v>
      </c>
      <c r="F12" s="28">
        <f>8%</f>
        <v>0.08</v>
      </c>
      <c r="G12" s="37">
        <v>0.002</v>
      </c>
      <c r="H12" s="37">
        <v>0.053</v>
      </c>
      <c r="I12" s="37">
        <f t="shared" si="1"/>
        <v>0.01151351351351</v>
      </c>
      <c r="J12" s="37">
        <f t="shared" si="2"/>
        <v>0.03948648648649</v>
      </c>
    </row>
    <row r="13" spans="1:10" ht="15">
      <c r="A13" s="42"/>
      <c r="B13" s="2" t="s">
        <v>26</v>
      </c>
      <c r="C13" s="5">
        <v>0.04450625869263</v>
      </c>
      <c r="D13" s="12">
        <v>719</v>
      </c>
      <c r="E13" s="40" t="str">
        <f t="shared" si="0"/>
        <v>3,1-6,3%</v>
      </c>
      <c r="F13" s="28">
        <f>8%</f>
        <v>0.08</v>
      </c>
      <c r="G13" s="37">
        <v>0.031</v>
      </c>
      <c r="H13" s="37">
        <v>0.063</v>
      </c>
      <c r="I13" s="37">
        <f t="shared" si="1"/>
        <v>0.013506258692630002</v>
      </c>
      <c r="J13" s="37">
        <f t="shared" si="2"/>
        <v>0.01849374130737</v>
      </c>
    </row>
    <row r="14" spans="1:10" ht="15">
      <c r="A14" s="42" t="s">
        <v>24</v>
      </c>
      <c r="B14" s="3" t="s">
        <v>3</v>
      </c>
      <c r="C14" s="4">
        <v>0</v>
      </c>
      <c r="D14" s="11">
        <v>0</v>
      </c>
      <c r="E14" s="39" t="s">
        <v>79</v>
      </c>
      <c r="F14" s="28">
        <f>8%</f>
        <v>0.08</v>
      </c>
      <c r="G14" s="37"/>
      <c r="H14" s="37"/>
      <c r="I14" s="37">
        <f t="shared" si="1"/>
        <v>0</v>
      </c>
      <c r="J14" s="37">
        <f t="shared" si="2"/>
        <v>0</v>
      </c>
    </row>
    <row r="15" spans="1:10" ht="15">
      <c r="A15" s="42"/>
      <c r="B15" s="3" t="s">
        <v>10</v>
      </c>
      <c r="C15" s="4">
        <v>0</v>
      </c>
      <c r="D15" s="11">
        <v>0</v>
      </c>
      <c r="E15" s="39" t="s">
        <v>79</v>
      </c>
      <c r="F15" s="28">
        <f>8%</f>
        <v>0.08</v>
      </c>
      <c r="G15" s="37"/>
      <c r="H15" s="37"/>
      <c r="I15" s="37">
        <f t="shared" si="1"/>
        <v>0</v>
      </c>
      <c r="J15" s="37">
        <f t="shared" si="2"/>
        <v>0</v>
      </c>
    </row>
    <row r="16" spans="1:10" ht="15">
      <c r="A16" s="42"/>
      <c r="B16" s="3" t="s">
        <v>9</v>
      </c>
      <c r="C16" s="4">
        <v>0</v>
      </c>
      <c r="D16" s="11">
        <v>66</v>
      </c>
      <c r="E16" s="39" t="str">
        <f t="shared" si="0"/>
        <v>0-6,9%</v>
      </c>
      <c r="F16" s="28">
        <f>8%</f>
        <v>0.08</v>
      </c>
      <c r="G16" s="37">
        <v>0</v>
      </c>
      <c r="H16" s="37">
        <v>0.069</v>
      </c>
      <c r="I16" s="37">
        <f t="shared" si="1"/>
        <v>0</v>
      </c>
      <c r="J16" s="37">
        <f t="shared" si="2"/>
        <v>0.069</v>
      </c>
    </row>
    <row r="17" spans="1:10" ht="15">
      <c r="A17" s="42"/>
      <c r="B17" s="3" t="s">
        <v>8</v>
      </c>
      <c r="C17" s="4">
        <v>0.03225806451613</v>
      </c>
      <c r="D17" s="11">
        <v>31</v>
      </c>
      <c r="E17" s="39" t="str">
        <f t="shared" si="0"/>
        <v>0-18,5%</v>
      </c>
      <c r="F17" s="28">
        <f>8%</f>
        <v>0.08</v>
      </c>
      <c r="G17" s="37">
        <v>0</v>
      </c>
      <c r="H17" s="37">
        <v>0.185</v>
      </c>
      <c r="I17" s="37">
        <f t="shared" si="1"/>
        <v>0.03225806451613</v>
      </c>
      <c r="J17" s="37">
        <f t="shared" si="2"/>
        <v>0.15274193548387</v>
      </c>
    </row>
    <row r="18" spans="1:10" ht="15">
      <c r="A18" s="42"/>
      <c r="B18" s="3" t="s">
        <v>7</v>
      </c>
      <c r="C18" s="4">
        <v>0</v>
      </c>
      <c r="D18" s="11">
        <v>109</v>
      </c>
      <c r="E18" s="39" t="str">
        <f t="shared" si="0"/>
        <v>0-3,4%</v>
      </c>
      <c r="F18" s="28">
        <f>8%</f>
        <v>0.08</v>
      </c>
      <c r="G18" s="37">
        <v>0</v>
      </c>
      <c r="H18" s="37">
        <v>0.034</v>
      </c>
      <c r="I18" s="37">
        <f t="shared" si="1"/>
        <v>0</v>
      </c>
      <c r="J18" s="37">
        <f t="shared" si="2"/>
        <v>0.034</v>
      </c>
    </row>
    <row r="19" spans="1:10" ht="15">
      <c r="A19" s="42"/>
      <c r="B19" s="3" t="s">
        <v>6</v>
      </c>
      <c r="C19" s="4">
        <v>0</v>
      </c>
      <c r="D19" s="11">
        <v>21</v>
      </c>
      <c r="E19" s="39" t="str">
        <f t="shared" si="0"/>
        <v>0-19,2%</v>
      </c>
      <c r="F19" s="28">
        <f>8%</f>
        <v>0.08</v>
      </c>
      <c r="G19" s="37">
        <v>0</v>
      </c>
      <c r="H19" s="37">
        <v>0.192</v>
      </c>
      <c r="I19" s="37">
        <f t="shared" si="1"/>
        <v>0</v>
      </c>
      <c r="J19" s="37">
        <f t="shared" si="2"/>
        <v>0.192</v>
      </c>
    </row>
    <row r="20" spans="1:10" ht="15">
      <c r="A20" s="42"/>
      <c r="B20" s="3" t="s">
        <v>2</v>
      </c>
      <c r="C20" s="4">
        <v>0</v>
      </c>
      <c r="D20" s="11">
        <v>25</v>
      </c>
      <c r="E20" s="39" t="str">
        <f t="shared" si="0"/>
        <v>0-16,6%</v>
      </c>
      <c r="F20" s="28">
        <f>8%</f>
        <v>0.08</v>
      </c>
      <c r="G20" s="37">
        <v>0</v>
      </c>
      <c r="H20" s="37">
        <v>0.166</v>
      </c>
      <c r="I20" s="37">
        <f t="shared" si="1"/>
        <v>0</v>
      </c>
      <c r="J20" s="37">
        <f t="shared" si="2"/>
        <v>0.166</v>
      </c>
    </row>
    <row r="21" spans="1:10" ht="15">
      <c r="A21" s="42"/>
      <c r="B21" s="3" t="s">
        <v>5</v>
      </c>
      <c r="C21" s="4">
        <v>0.07142857142857</v>
      </c>
      <c r="D21" s="11">
        <v>14</v>
      </c>
      <c r="E21" s="39" t="str">
        <f t="shared" si="0"/>
        <v>0,4-35,8%</v>
      </c>
      <c r="F21" s="28">
        <f>8%</f>
        <v>0.08</v>
      </c>
      <c r="G21" s="37">
        <v>0.004</v>
      </c>
      <c r="H21" s="37">
        <v>0.358</v>
      </c>
      <c r="I21" s="37">
        <f t="shared" si="1"/>
        <v>0.06742857142856999</v>
      </c>
      <c r="J21" s="37">
        <f t="shared" si="2"/>
        <v>0.28657142857143</v>
      </c>
    </row>
    <row r="22" spans="1:10" ht="15">
      <c r="A22" s="42"/>
      <c r="B22" s="3" t="s">
        <v>11</v>
      </c>
      <c r="C22" s="4">
        <v>0</v>
      </c>
      <c r="D22" s="11">
        <v>83</v>
      </c>
      <c r="E22" s="39" t="str">
        <f t="shared" si="0"/>
        <v>0-5,5%</v>
      </c>
      <c r="F22" s="28">
        <f>8%</f>
        <v>0.08</v>
      </c>
      <c r="G22" s="37">
        <v>0</v>
      </c>
      <c r="H22" s="37">
        <v>0.055</v>
      </c>
      <c r="I22" s="37">
        <f t="shared" si="1"/>
        <v>0</v>
      </c>
      <c r="J22" s="37">
        <f t="shared" si="2"/>
        <v>0.055</v>
      </c>
    </row>
    <row r="23" spans="1:10" ht="15">
      <c r="A23" s="42"/>
      <c r="B23" s="3" t="s">
        <v>4</v>
      </c>
      <c r="C23" s="19">
        <v>0</v>
      </c>
      <c r="D23" s="17">
        <v>21</v>
      </c>
      <c r="E23" s="39" t="str">
        <f t="shared" si="0"/>
        <v>0-19,2%</v>
      </c>
      <c r="F23" s="28">
        <f>8%</f>
        <v>0.08</v>
      </c>
      <c r="G23" s="37">
        <v>0</v>
      </c>
      <c r="H23" s="37">
        <v>0.192</v>
      </c>
      <c r="I23" s="37">
        <f t="shared" si="1"/>
        <v>0</v>
      </c>
      <c r="J23" s="37">
        <f t="shared" si="2"/>
        <v>0.192</v>
      </c>
    </row>
    <row r="24" spans="1:10" ht="15">
      <c r="A24" s="42"/>
      <c r="B24" s="3" t="s">
        <v>1</v>
      </c>
      <c r="C24" s="4">
        <v>0</v>
      </c>
      <c r="D24" s="11">
        <v>41</v>
      </c>
      <c r="E24" s="39" t="str">
        <f t="shared" si="0"/>
        <v>0-10,7%</v>
      </c>
      <c r="F24" s="28">
        <f>8%</f>
        <v>0.08</v>
      </c>
      <c r="G24" s="37">
        <v>0</v>
      </c>
      <c r="H24" s="37">
        <v>0.107</v>
      </c>
      <c r="I24" s="37">
        <f t="shared" si="1"/>
        <v>0</v>
      </c>
      <c r="J24" s="37">
        <f t="shared" si="2"/>
        <v>0.107</v>
      </c>
    </row>
    <row r="25" spans="1:10" ht="15">
      <c r="A25" s="42"/>
      <c r="B25" s="3" t="s">
        <v>0</v>
      </c>
      <c r="C25" s="4">
        <v>0.425</v>
      </c>
      <c r="D25" s="11">
        <v>80</v>
      </c>
      <c r="E25" s="39" t="str">
        <f t="shared" si="0"/>
        <v>31,7-54,1%</v>
      </c>
      <c r="F25" s="28">
        <f>8%</f>
        <v>0.08</v>
      </c>
      <c r="G25" s="37">
        <v>0.317</v>
      </c>
      <c r="H25" s="37">
        <v>0.541</v>
      </c>
      <c r="I25" s="37">
        <f t="shared" si="1"/>
        <v>0.10799999999999998</v>
      </c>
      <c r="J25" s="37">
        <f t="shared" si="2"/>
        <v>0.11600000000000005</v>
      </c>
    </row>
    <row r="26" spans="1:10" ht="15">
      <c r="A26" s="42"/>
      <c r="B26" s="2" t="s">
        <v>27</v>
      </c>
      <c r="C26" s="5">
        <v>0.07</v>
      </c>
      <c r="D26" s="12">
        <v>491</v>
      </c>
      <c r="E26" s="40" t="str">
        <f t="shared" si="0"/>
        <v>5,3-10,1%</v>
      </c>
      <c r="F26" s="28">
        <f>8%</f>
        <v>0.08</v>
      </c>
      <c r="G26" s="37">
        <v>0.053</v>
      </c>
      <c r="H26" s="37">
        <v>0.101</v>
      </c>
      <c r="I26" s="37">
        <f t="shared" si="1"/>
        <v>0.017000000000000008</v>
      </c>
      <c r="J26" s="37">
        <f t="shared" si="2"/>
        <v>0.031</v>
      </c>
    </row>
    <row r="27" spans="1:10" ht="15">
      <c r="A27" s="8" t="s">
        <v>19</v>
      </c>
      <c r="B27" s="2"/>
      <c r="C27" s="5">
        <v>0.08100399315459</v>
      </c>
      <c r="D27" s="12">
        <v>1753</v>
      </c>
      <c r="E27" s="40" t="str">
        <f t="shared" si="0"/>
        <v>6,9-9,5%</v>
      </c>
      <c r="F27" s="24"/>
      <c r="G27" s="37">
        <v>0.069</v>
      </c>
      <c r="H27" s="37">
        <v>0.095</v>
      </c>
      <c r="I27" s="37">
        <f t="shared" si="1"/>
        <v>0.012003993154589998</v>
      </c>
      <c r="J27" s="37">
        <f t="shared" si="2"/>
        <v>0.013996006845409997</v>
      </c>
    </row>
    <row r="28" ht="15">
      <c r="C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C21" sqref="C21"/>
      <selection activeCell="A1" sqref="A1"/>
    </sheetView>
  </sheetViews>
  <sheetFormatPr defaultColWidth="9.140625" defaultRowHeight="15"/>
  <cols>
    <col min="1" max="1" width="27.8515625" style="0" customWidth="1"/>
    <col min="2" max="2" width="12.57421875" style="0" customWidth="1"/>
    <col min="3" max="3" width="10.140625" style="0" customWidth="1"/>
    <col min="4" max="4" width="10.57421875" style="0" customWidth="1"/>
    <col min="5" max="5" width="24.421875" style="0" bestFit="1" customWidth="1"/>
    <col min="6" max="8" width="7.00390625" style="0" customWidth="1"/>
    <col min="9" max="9" width="14.00390625" style="0" bestFit="1" customWidth="1"/>
    <col min="10" max="10" width="34.00390625" style="0" bestFit="1" customWidth="1"/>
  </cols>
  <sheetData>
    <row r="1" ht="15.75">
      <c r="A1" s="6" t="s">
        <v>51</v>
      </c>
    </row>
    <row r="2" ht="15">
      <c r="A2" s="14" t="s">
        <v>50</v>
      </c>
    </row>
    <row r="3" spans="1:10" ht="15">
      <c r="A3" s="45" t="s">
        <v>49</v>
      </c>
      <c r="B3" s="16" t="s">
        <v>66</v>
      </c>
      <c r="C3" s="43" t="s">
        <v>52</v>
      </c>
      <c r="D3" s="44"/>
      <c r="E3" s="16" t="s">
        <v>67</v>
      </c>
      <c r="G3" s="35"/>
      <c r="I3" s="16" t="s">
        <v>53</v>
      </c>
      <c r="J3" s="16" t="s">
        <v>54</v>
      </c>
    </row>
    <row r="4" spans="1:10" ht="15">
      <c r="A4" s="46"/>
      <c r="B4" s="16" t="s">
        <v>42</v>
      </c>
      <c r="C4" s="16" t="s">
        <v>31</v>
      </c>
      <c r="D4" s="16" t="s">
        <v>42</v>
      </c>
      <c r="E4" s="16" t="s">
        <v>42</v>
      </c>
      <c r="F4" s="31" t="s">
        <v>55</v>
      </c>
      <c r="G4" s="35"/>
      <c r="I4" s="17" t="s">
        <v>42</v>
      </c>
      <c r="J4" s="17" t="s">
        <v>43</v>
      </c>
    </row>
    <row r="5" spans="1:10" ht="15">
      <c r="A5" s="17" t="s">
        <v>44</v>
      </c>
      <c r="B5" s="17">
        <v>1</v>
      </c>
      <c r="C5" s="17">
        <v>1</v>
      </c>
      <c r="D5" s="17">
        <v>144</v>
      </c>
      <c r="E5" s="17">
        <v>2</v>
      </c>
      <c r="F5" s="32">
        <v>148</v>
      </c>
      <c r="G5" s="34"/>
      <c r="I5" s="17" t="s">
        <v>31</v>
      </c>
      <c r="J5" s="17" t="s">
        <v>32</v>
      </c>
    </row>
    <row r="6" spans="1:7" ht="15">
      <c r="A6" s="17" t="s">
        <v>45</v>
      </c>
      <c r="B6" s="17"/>
      <c r="C6" s="17"/>
      <c r="D6" s="17">
        <v>13</v>
      </c>
      <c r="E6" s="17">
        <v>1</v>
      </c>
      <c r="F6" s="32">
        <v>14</v>
      </c>
      <c r="G6" s="34"/>
    </row>
    <row r="7" spans="1:7" ht="15">
      <c r="A7" s="17" t="s">
        <v>33</v>
      </c>
      <c r="B7" s="17"/>
      <c r="C7" s="17">
        <v>5</v>
      </c>
      <c r="D7" s="17">
        <v>78</v>
      </c>
      <c r="E7" s="17"/>
      <c r="F7" s="32">
        <v>83</v>
      </c>
      <c r="G7" s="34"/>
    </row>
    <row r="8" spans="1:7" ht="15">
      <c r="A8" s="17" t="s">
        <v>34</v>
      </c>
      <c r="B8" s="17"/>
      <c r="C8" s="17">
        <v>2</v>
      </c>
      <c r="D8" s="17">
        <v>39</v>
      </c>
      <c r="E8" s="17"/>
      <c r="F8" s="32">
        <v>41</v>
      </c>
      <c r="G8" s="34"/>
    </row>
    <row r="9" spans="1:7" ht="15">
      <c r="A9" s="17" t="s">
        <v>35</v>
      </c>
      <c r="B9" s="17"/>
      <c r="C9" s="17">
        <v>4</v>
      </c>
      <c r="D9" s="17">
        <v>105</v>
      </c>
      <c r="E9" s="17"/>
      <c r="F9" s="32">
        <v>109</v>
      </c>
      <c r="G9" s="34"/>
    </row>
    <row r="10" spans="1:7" ht="15">
      <c r="A10" s="17" t="s">
        <v>36</v>
      </c>
      <c r="B10" s="17"/>
      <c r="C10" s="17">
        <v>6</v>
      </c>
      <c r="D10" s="17">
        <v>217</v>
      </c>
      <c r="E10" s="17">
        <v>6</v>
      </c>
      <c r="F10" s="32">
        <v>229</v>
      </c>
      <c r="G10" s="34"/>
    </row>
    <row r="11" spans="1:7" ht="15">
      <c r="A11" s="17" t="s">
        <v>37</v>
      </c>
      <c r="B11" s="17"/>
      <c r="C11" s="17"/>
      <c r="D11" s="17">
        <v>25</v>
      </c>
      <c r="E11" s="17"/>
      <c r="F11" s="32">
        <v>25</v>
      </c>
      <c r="G11" s="34"/>
    </row>
    <row r="12" spans="1:9" ht="15">
      <c r="A12" s="17" t="s">
        <v>46</v>
      </c>
      <c r="B12" s="17"/>
      <c r="C12" s="17"/>
      <c r="D12" s="17">
        <v>66</v>
      </c>
      <c r="E12" s="17"/>
      <c r="F12" s="32">
        <v>66</v>
      </c>
      <c r="G12" s="34"/>
      <c r="I12" s="41"/>
    </row>
    <row r="13" spans="1:7" ht="15">
      <c r="A13" s="17" t="s">
        <v>47</v>
      </c>
      <c r="B13" s="17"/>
      <c r="C13" s="17"/>
      <c r="D13" s="17">
        <v>30</v>
      </c>
      <c r="E13" s="17">
        <v>1</v>
      </c>
      <c r="F13" s="32">
        <v>31</v>
      </c>
      <c r="G13" s="34"/>
    </row>
    <row r="14" spans="1:7" ht="15">
      <c r="A14" s="17" t="s">
        <v>38</v>
      </c>
      <c r="B14" s="17"/>
      <c r="C14" s="17">
        <v>7</v>
      </c>
      <c r="D14" s="17">
        <v>278</v>
      </c>
      <c r="E14" s="17"/>
      <c r="F14" s="32">
        <v>285</v>
      </c>
      <c r="G14" s="34"/>
    </row>
    <row r="15" spans="1:7" ht="15">
      <c r="A15" s="17" t="s">
        <v>48</v>
      </c>
      <c r="B15" s="17"/>
      <c r="C15" s="17"/>
      <c r="D15" s="17">
        <v>46</v>
      </c>
      <c r="E15" s="17">
        <v>34</v>
      </c>
      <c r="F15" s="32">
        <v>80</v>
      </c>
      <c r="G15" s="34"/>
    </row>
    <row r="16" spans="1:7" ht="15">
      <c r="A16" s="17" t="s">
        <v>39</v>
      </c>
      <c r="B16" s="17"/>
      <c r="C16" s="17">
        <v>78</v>
      </c>
      <c r="D16" s="17">
        <v>106</v>
      </c>
      <c r="E16" s="17">
        <v>74</v>
      </c>
      <c r="F16" s="32">
        <v>258</v>
      </c>
      <c r="G16" s="34"/>
    </row>
    <row r="17" spans="1:7" ht="15">
      <c r="A17" s="17" t="s">
        <v>40</v>
      </c>
      <c r="B17" s="17"/>
      <c r="C17" s="17">
        <v>10</v>
      </c>
      <c r="D17" s="17">
        <v>213</v>
      </c>
      <c r="E17" s="17">
        <v>3</v>
      </c>
      <c r="F17" s="32">
        <v>226</v>
      </c>
      <c r="G17" s="34"/>
    </row>
    <row r="18" spans="1:7" ht="15">
      <c r="A18" s="17" t="s">
        <v>41</v>
      </c>
      <c r="B18" s="17"/>
      <c r="C18" s="17">
        <v>3</v>
      </c>
      <c r="D18" s="17">
        <v>92</v>
      </c>
      <c r="E18" s="17">
        <v>21</v>
      </c>
      <c r="F18" s="32">
        <v>116</v>
      </c>
      <c r="G18" s="34"/>
    </row>
    <row r="19" spans="1:7" ht="15">
      <c r="A19" s="17" t="s">
        <v>64</v>
      </c>
      <c r="B19" s="17"/>
      <c r="C19" s="17"/>
      <c r="D19" s="17">
        <v>21</v>
      </c>
      <c r="E19" s="17"/>
      <c r="F19" s="32">
        <v>21</v>
      </c>
      <c r="G19" s="34"/>
    </row>
    <row r="20" spans="1:7" ht="15">
      <c r="A20" s="17" t="s">
        <v>65</v>
      </c>
      <c r="B20" s="17"/>
      <c r="C20" s="17"/>
      <c r="D20" s="17">
        <v>21</v>
      </c>
      <c r="E20" s="17"/>
      <c r="F20" s="32">
        <v>21</v>
      </c>
      <c r="G20" s="34"/>
    </row>
    <row r="21" spans="1:7" ht="15">
      <c r="A21" s="20" t="s">
        <v>55</v>
      </c>
      <c r="B21" s="32">
        <v>1</v>
      </c>
      <c r="C21" s="32">
        <v>116</v>
      </c>
      <c r="D21" s="32">
        <v>1494</v>
      </c>
      <c r="E21" s="32">
        <v>142</v>
      </c>
      <c r="F21" s="32">
        <v>1753</v>
      </c>
      <c r="G21" s="34"/>
    </row>
  </sheetData>
  <sheetProtection/>
  <mergeCells count="2">
    <mergeCell ref="C3:D3"/>
    <mergeCell ref="A3:A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5"/>
  <cols>
    <col min="1" max="1" width="12.7109375" style="0" customWidth="1"/>
    <col min="3" max="3" width="14.57421875" style="0" customWidth="1"/>
    <col min="4" max="4" width="14.57421875" style="0" bestFit="1" customWidth="1"/>
    <col min="5" max="5" width="14.28125" style="0" customWidth="1"/>
    <col min="6" max="6" width="14.140625" style="0" customWidth="1"/>
    <col min="7" max="7" width="16.421875" style="0" customWidth="1"/>
    <col min="8" max="8" width="15.8515625" style="0" customWidth="1"/>
    <col min="9" max="9" width="3.57421875" style="0" bestFit="1" customWidth="1"/>
  </cols>
  <sheetData>
    <row r="1" ht="15.75">
      <c r="A1" s="21" t="s">
        <v>60</v>
      </c>
    </row>
    <row r="2" ht="15">
      <c r="A2" s="14" t="s">
        <v>56</v>
      </c>
    </row>
    <row r="3" spans="1:11" ht="63.75">
      <c r="A3" s="15" t="s">
        <v>20</v>
      </c>
      <c r="B3" s="15" t="s">
        <v>21</v>
      </c>
      <c r="C3" s="9" t="s">
        <v>62</v>
      </c>
      <c r="D3" s="9" t="s">
        <v>57</v>
      </c>
      <c r="E3" s="9" t="s">
        <v>30</v>
      </c>
      <c r="F3" s="9" t="s">
        <v>29</v>
      </c>
      <c r="G3" s="9" t="s">
        <v>72</v>
      </c>
      <c r="H3" s="9" t="s">
        <v>73</v>
      </c>
      <c r="I3" s="29"/>
      <c r="J3" s="29"/>
      <c r="K3" s="29"/>
    </row>
    <row r="4" spans="1:11" ht="15">
      <c r="A4" s="47" t="s">
        <v>22</v>
      </c>
      <c r="B4" s="3" t="s">
        <v>18</v>
      </c>
      <c r="C4" s="4">
        <v>0.28682170542636</v>
      </c>
      <c r="D4" s="19">
        <v>0.2537313432835821</v>
      </c>
      <c r="E4" s="22">
        <v>0.13167259786476868</v>
      </c>
      <c r="F4" s="22">
        <v>0.14</v>
      </c>
      <c r="G4" s="4">
        <v>0.2</v>
      </c>
      <c r="H4" s="4">
        <v>0.17</v>
      </c>
      <c r="I4" s="25">
        <v>0.0686427457098284</v>
      </c>
      <c r="J4" s="26">
        <v>0.03</v>
      </c>
      <c r="K4" s="26">
        <v>0.02</v>
      </c>
    </row>
    <row r="5" spans="1:11" ht="15">
      <c r="A5" s="48"/>
      <c r="B5" s="3" t="s">
        <v>17</v>
      </c>
      <c r="C5" s="4">
        <v>0</v>
      </c>
      <c r="D5" s="22">
        <v>0</v>
      </c>
      <c r="E5" s="22">
        <v>0</v>
      </c>
      <c r="F5" s="22">
        <v>0</v>
      </c>
      <c r="G5" s="4">
        <v>0</v>
      </c>
      <c r="H5" s="4">
        <v>0</v>
      </c>
      <c r="I5" s="25">
        <v>0.0686427457098284</v>
      </c>
      <c r="J5" s="26">
        <v>0.03</v>
      </c>
      <c r="K5" s="26">
        <v>0.02</v>
      </c>
    </row>
    <row r="6" spans="1:11" ht="15">
      <c r="A6" s="48"/>
      <c r="B6" s="3" t="s">
        <v>16</v>
      </c>
      <c r="C6" s="19">
        <v>0</v>
      </c>
      <c r="D6" s="19">
        <v>0</v>
      </c>
      <c r="E6" s="22">
        <v>0</v>
      </c>
      <c r="F6" s="22">
        <v>0</v>
      </c>
      <c r="G6" s="4">
        <v>0</v>
      </c>
      <c r="H6" s="4">
        <v>0</v>
      </c>
      <c r="I6" s="25">
        <v>0.0686427457098284</v>
      </c>
      <c r="J6" s="26">
        <v>0.03</v>
      </c>
      <c r="K6" s="26">
        <v>0.02</v>
      </c>
    </row>
    <row r="7" spans="1:11" ht="15">
      <c r="A7" s="49"/>
      <c r="B7" s="7" t="s">
        <v>25</v>
      </c>
      <c r="C7" s="5">
        <v>0.13627992633517</v>
      </c>
      <c r="D7" s="23">
        <v>0.11</v>
      </c>
      <c r="E7" s="23">
        <v>0.06105610561056106</v>
      </c>
      <c r="F7" s="23">
        <v>0.07</v>
      </c>
      <c r="G7" s="5">
        <v>0.09</v>
      </c>
      <c r="H7" s="5">
        <v>0.07</v>
      </c>
      <c r="I7" s="25">
        <v>0.0686427457098284</v>
      </c>
      <c r="J7" s="26">
        <v>0.03</v>
      </c>
      <c r="K7" s="26">
        <v>0.02</v>
      </c>
    </row>
    <row r="8" spans="1:11" ht="15">
      <c r="A8" s="47" t="s">
        <v>23</v>
      </c>
      <c r="B8" s="3" t="s">
        <v>15</v>
      </c>
      <c r="C8" s="4">
        <v>0.01327433628319</v>
      </c>
      <c r="D8" s="22">
        <v>0</v>
      </c>
      <c r="E8" s="22">
        <v>0</v>
      </c>
      <c r="F8" s="22">
        <v>0</v>
      </c>
      <c r="G8" s="4">
        <v>0</v>
      </c>
      <c r="H8" s="4">
        <v>0</v>
      </c>
      <c r="I8" s="25">
        <v>0.0686427457098284</v>
      </c>
      <c r="J8" s="26">
        <v>0.03</v>
      </c>
      <c r="K8" s="26">
        <v>0.02</v>
      </c>
    </row>
    <row r="9" spans="1:11" ht="15">
      <c r="A9" s="48"/>
      <c r="B9" s="3" t="s">
        <v>12</v>
      </c>
      <c r="C9" s="4">
        <v>0.18103448275862</v>
      </c>
      <c r="D9" s="22">
        <v>0.09009009009009009</v>
      </c>
      <c r="E9" s="22">
        <v>0.014492753623188406</v>
      </c>
      <c r="F9" s="22">
        <v>0.015873015873015872</v>
      </c>
      <c r="G9" s="4">
        <v>0.07</v>
      </c>
      <c r="H9" s="4">
        <v>0.01</v>
      </c>
      <c r="I9" s="25">
        <v>0.0686427457098284</v>
      </c>
      <c r="J9" s="26">
        <v>0.03</v>
      </c>
      <c r="K9" s="26">
        <v>0.02</v>
      </c>
    </row>
    <row r="10" spans="1:11" ht="15">
      <c r="A10" s="48"/>
      <c r="B10" s="3" t="s">
        <v>14</v>
      </c>
      <c r="C10" s="4">
        <v>0.02620087336245</v>
      </c>
      <c r="D10" s="22">
        <v>0.04727272727272727</v>
      </c>
      <c r="E10" s="22">
        <v>0</v>
      </c>
      <c r="F10" s="22">
        <v>0.0035842293906810036</v>
      </c>
      <c r="G10" s="4">
        <v>0</v>
      </c>
      <c r="H10" s="4">
        <v>0.06</v>
      </c>
      <c r="I10" s="25">
        <v>0.0686427457098284</v>
      </c>
      <c r="J10" s="26">
        <v>0.03</v>
      </c>
      <c r="K10" s="26">
        <v>0.02</v>
      </c>
    </row>
    <row r="11" spans="1:11" ht="15">
      <c r="A11" s="48"/>
      <c r="B11" s="3" t="s">
        <v>13</v>
      </c>
      <c r="C11" s="4">
        <v>0.01351351351351</v>
      </c>
      <c r="D11" s="22">
        <v>0.031055900621118012</v>
      </c>
      <c r="E11" s="22">
        <v>0</v>
      </c>
      <c r="F11" s="22">
        <v>0</v>
      </c>
      <c r="G11" s="4">
        <v>0</v>
      </c>
      <c r="H11" s="4">
        <v>0</v>
      </c>
      <c r="I11" s="25">
        <v>0.0686427457098284</v>
      </c>
      <c r="J11" s="26">
        <v>0.03</v>
      </c>
      <c r="K11" s="26">
        <v>0.02</v>
      </c>
    </row>
    <row r="12" spans="1:11" ht="15">
      <c r="A12" s="49"/>
      <c r="B12" s="7" t="s">
        <v>26</v>
      </c>
      <c r="C12" s="5">
        <v>0.04450625869263</v>
      </c>
      <c r="D12" s="23">
        <v>0.04</v>
      </c>
      <c r="E12" s="23">
        <v>0.0024968789013732834</v>
      </c>
      <c r="F12" s="23">
        <v>0.0027359781121751026</v>
      </c>
      <c r="G12" s="5">
        <v>0.01</v>
      </c>
      <c r="H12" s="5">
        <v>0.02</v>
      </c>
      <c r="I12" s="25">
        <v>0.0686427457098284</v>
      </c>
      <c r="J12" s="26">
        <v>0.03</v>
      </c>
      <c r="K12" s="26">
        <v>0.02</v>
      </c>
    </row>
    <row r="13" spans="1:11" ht="15">
      <c r="A13" s="47" t="s">
        <v>24</v>
      </c>
      <c r="B13" s="3" t="s">
        <v>3</v>
      </c>
      <c r="C13" s="4">
        <v>0</v>
      </c>
      <c r="D13" s="22">
        <v>0</v>
      </c>
      <c r="E13" s="22">
        <v>0</v>
      </c>
      <c r="F13" s="22">
        <v>0</v>
      </c>
      <c r="G13" s="4">
        <v>0</v>
      </c>
      <c r="H13" s="4">
        <v>0</v>
      </c>
      <c r="I13" s="25">
        <v>0.0686427457098284</v>
      </c>
      <c r="J13" s="26">
        <v>0.03</v>
      </c>
      <c r="K13" s="26">
        <v>0.02</v>
      </c>
    </row>
    <row r="14" spans="1:11" ht="15">
      <c r="A14" s="48"/>
      <c r="B14" s="3" t="s">
        <v>10</v>
      </c>
      <c r="C14" s="4">
        <v>0</v>
      </c>
      <c r="D14" s="22">
        <v>0</v>
      </c>
      <c r="E14" s="22">
        <v>0</v>
      </c>
      <c r="F14" s="22">
        <v>0</v>
      </c>
      <c r="G14" s="4">
        <v>0</v>
      </c>
      <c r="H14" s="4">
        <v>0</v>
      </c>
      <c r="I14" s="25">
        <v>0.0686427457098284</v>
      </c>
      <c r="J14" s="26">
        <v>0.03</v>
      </c>
      <c r="K14" s="26">
        <v>0.02</v>
      </c>
    </row>
    <row r="15" spans="1:11" ht="15">
      <c r="A15" s="48"/>
      <c r="B15" s="3" t="s">
        <v>9</v>
      </c>
      <c r="C15" s="4">
        <v>0</v>
      </c>
      <c r="D15" s="22">
        <v>0</v>
      </c>
      <c r="E15" s="22">
        <v>0</v>
      </c>
      <c r="F15" s="22">
        <v>0</v>
      </c>
      <c r="G15" s="4">
        <v>0</v>
      </c>
      <c r="H15" s="4">
        <v>0</v>
      </c>
      <c r="I15" s="25">
        <v>0.0686427457098284</v>
      </c>
      <c r="J15" s="26">
        <v>0.03</v>
      </c>
      <c r="K15" s="26">
        <v>0.02</v>
      </c>
    </row>
    <row r="16" spans="1:11" ht="15">
      <c r="A16" s="48"/>
      <c r="B16" s="3" t="s">
        <v>8</v>
      </c>
      <c r="C16" s="4">
        <v>0.03225806451613</v>
      </c>
      <c r="D16" s="19">
        <v>0.034482758620689655</v>
      </c>
      <c r="E16" s="22">
        <v>0</v>
      </c>
      <c r="F16" s="22">
        <v>0</v>
      </c>
      <c r="G16" s="4">
        <v>0</v>
      </c>
      <c r="H16" s="4">
        <v>0</v>
      </c>
      <c r="I16" s="25">
        <v>0.0686427457098284</v>
      </c>
      <c r="J16" s="26">
        <v>0.03</v>
      </c>
      <c r="K16" s="26">
        <v>0.02</v>
      </c>
    </row>
    <row r="17" spans="1:11" ht="15">
      <c r="A17" s="48"/>
      <c r="B17" s="3" t="s">
        <v>7</v>
      </c>
      <c r="C17" s="4">
        <v>0</v>
      </c>
      <c r="D17" s="22">
        <v>0.008130081300813009</v>
      </c>
      <c r="E17" s="22">
        <v>0.017857142857142856</v>
      </c>
      <c r="F17" s="22">
        <v>0</v>
      </c>
      <c r="G17" s="4">
        <v>0.01</v>
      </c>
      <c r="H17" s="4">
        <v>0.13</v>
      </c>
      <c r="I17" s="25">
        <v>0.0686427457098284</v>
      </c>
      <c r="J17" s="26">
        <v>0.03</v>
      </c>
      <c r="K17" s="26">
        <v>0.02</v>
      </c>
    </row>
    <row r="18" spans="1:11" ht="15">
      <c r="A18" s="48"/>
      <c r="B18" s="3" t="s">
        <v>6</v>
      </c>
      <c r="C18" s="4">
        <v>0</v>
      </c>
      <c r="D18" s="22">
        <v>0</v>
      </c>
      <c r="E18" s="22">
        <v>0</v>
      </c>
      <c r="F18" s="22">
        <v>0</v>
      </c>
      <c r="G18" s="4">
        <v>0</v>
      </c>
      <c r="H18" s="4">
        <v>0</v>
      </c>
      <c r="I18" s="25">
        <v>0.0686427457098284</v>
      </c>
      <c r="J18" s="26">
        <v>0.03</v>
      </c>
      <c r="K18" s="26">
        <v>0.02</v>
      </c>
    </row>
    <row r="19" spans="1:11" ht="15">
      <c r="A19" s="48"/>
      <c r="B19" s="3" t="s">
        <v>2</v>
      </c>
      <c r="C19" s="4">
        <v>0</v>
      </c>
      <c r="D19" s="22">
        <v>0</v>
      </c>
      <c r="E19" s="22">
        <v>0</v>
      </c>
      <c r="F19" s="22">
        <v>0</v>
      </c>
      <c r="G19" s="4">
        <v>0</v>
      </c>
      <c r="H19" s="4">
        <v>0</v>
      </c>
      <c r="I19" s="25">
        <v>0.0686427457098284</v>
      </c>
      <c r="J19" s="26">
        <v>0.03</v>
      </c>
      <c r="K19" s="26">
        <v>0.02</v>
      </c>
    </row>
    <row r="20" spans="1:11" ht="15">
      <c r="A20" s="48"/>
      <c r="B20" s="3" t="s">
        <v>5</v>
      </c>
      <c r="C20" s="4">
        <v>0.07142857142857</v>
      </c>
      <c r="D20" s="22">
        <v>0.3125</v>
      </c>
      <c r="E20" s="22">
        <v>0.15625</v>
      </c>
      <c r="F20" s="22">
        <v>0</v>
      </c>
      <c r="G20" s="4">
        <v>0</v>
      </c>
      <c r="H20" s="4">
        <v>0</v>
      </c>
      <c r="I20" s="25">
        <v>0.0686427457098284</v>
      </c>
      <c r="J20" s="26">
        <v>0.03</v>
      </c>
      <c r="K20" s="26">
        <v>0.02</v>
      </c>
    </row>
    <row r="21" spans="1:11" ht="15">
      <c r="A21" s="48"/>
      <c r="B21" s="3" t="s">
        <v>11</v>
      </c>
      <c r="C21" s="4">
        <v>0</v>
      </c>
      <c r="D21" s="22">
        <v>0</v>
      </c>
      <c r="E21" s="22">
        <v>0</v>
      </c>
      <c r="F21" s="22">
        <v>0</v>
      </c>
      <c r="G21" s="4">
        <v>0</v>
      </c>
      <c r="H21" s="4">
        <v>0</v>
      </c>
      <c r="I21" s="25">
        <v>0.0686427457098284</v>
      </c>
      <c r="J21" s="26">
        <v>0.03</v>
      </c>
      <c r="K21" s="26">
        <v>0.02</v>
      </c>
    </row>
    <row r="22" spans="1:11" ht="15">
      <c r="A22" s="48"/>
      <c r="B22" s="3" t="s">
        <v>4</v>
      </c>
      <c r="C22" s="19">
        <v>0</v>
      </c>
      <c r="D22" s="22">
        <v>0</v>
      </c>
      <c r="E22" s="22">
        <v>0</v>
      </c>
      <c r="F22" s="22">
        <v>0</v>
      </c>
      <c r="G22" s="4">
        <v>0</v>
      </c>
      <c r="H22" s="4">
        <v>0</v>
      </c>
      <c r="I22" s="25">
        <v>0.0686427457098284</v>
      </c>
      <c r="J22" s="26">
        <v>0.03</v>
      </c>
      <c r="K22" s="26">
        <v>0.02</v>
      </c>
    </row>
    <row r="23" spans="1:11" ht="15">
      <c r="A23" s="48"/>
      <c r="B23" s="3" t="s">
        <v>1</v>
      </c>
      <c r="C23" s="4">
        <v>0</v>
      </c>
      <c r="D23" s="22">
        <v>0</v>
      </c>
      <c r="E23" s="22">
        <v>0.23214285714285715</v>
      </c>
      <c r="F23" s="22">
        <v>0</v>
      </c>
      <c r="G23" s="4">
        <v>0</v>
      </c>
      <c r="H23" s="4">
        <v>0</v>
      </c>
      <c r="I23" s="25">
        <v>0.0686427457098284</v>
      </c>
      <c r="J23" s="26">
        <v>0.03</v>
      </c>
      <c r="K23" s="26">
        <v>0.02</v>
      </c>
    </row>
    <row r="24" spans="1:11" ht="15">
      <c r="A24" s="48"/>
      <c r="B24" s="3" t="s">
        <v>0</v>
      </c>
      <c r="C24" s="4">
        <v>0.425</v>
      </c>
      <c r="D24" s="22">
        <v>0.2962962962962963</v>
      </c>
      <c r="E24" s="22">
        <v>0</v>
      </c>
      <c r="F24" s="22">
        <v>0.03</v>
      </c>
      <c r="G24" s="4">
        <v>0</v>
      </c>
      <c r="H24" s="4">
        <v>0.01</v>
      </c>
      <c r="I24" s="25">
        <v>0.0686427457098284</v>
      </c>
      <c r="J24" s="26">
        <v>0.03</v>
      </c>
      <c r="K24" s="26">
        <v>0.02</v>
      </c>
    </row>
    <row r="25" spans="1:9" ht="15">
      <c r="A25" s="49"/>
      <c r="B25" s="7" t="s">
        <v>27</v>
      </c>
      <c r="C25" s="5">
        <v>0.07</v>
      </c>
      <c r="D25" s="23">
        <v>0.07</v>
      </c>
      <c r="E25" s="23">
        <v>0.03436426116838488</v>
      </c>
      <c r="F25" s="23">
        <v>0.01</v>
      </c>
      <c r="G25" s="5">
        <v>0</v>
      </c>
      <c r="H25" s="5">
        <v>0.03</v>
      </c>
      <c r="I25" s="25">
        <v>0.0686427457098284</v>
      </c>
    </row>
    <row r="26" spans="1:9" ht="15">
      <c r="A26" s="18" t="s">
        <v>19</v>
      </c>
      <c r="B26" s="18"/>
      <c r="C26" s="5">
        <v>0.08100399315459</v>
      </c>
      <c r="D26" s="23">
        <v>0.0686427457098284</v>
      </c>
      <c r="E26" s="23">
        <v>0.029663147310206132</v>
      </c>
      <c r="F26" s="23">
        <v>0.02</v>
      </c>
      <c r="G26" s="5">
        <v>0.03</v>
      </c>
      <c r="H26" s="5">
        <v>0.04</v>
      </c>
      <c r="I26" s="24"/>
    </row>
    <row r="28" spans="1:8" ht="51">
      <c r="A28" s="30" t="s">
        <v>20</v>
      </c>
      <c r="B28" s="30" t="s">
        <v>21</v>
      </c>
      <c r="C28" s="9" t="s">
        <v>63</v>
      </c>
      <c r="D28" s="9" t="s">
        <v>58</v>
      </c>
      <c r="E28" s="9" t="s">
        <v>68</v>
      </c>
      <c r="F28" s="9" t="s">
        <v>69</v>
      </c>
      <c r="G28" s="33" t="s">
        <v>70</v>
      </c>
      <c r="H28" s="33" t="s">
        <v>71</v>
      </c>
    </row>
    <row r="29" spans="1:8" ht="15">
      <c r="A29" s="42" t="s">
        <v>22</v>
      </c>
      <c r="B29" s="3" t="s">
        <v>18</v>
      </c>
      <c r="C29" s="11">
        <v>258</v>
      </c>
      <c r="D29" s="11">
        <v>268</v>
      </c>
      <c r="E29" s="11">
        <v>281</v>
      </c>
      <c r="F29" s="11">
        <v>242</v>
      </c>
      <c r="G29" s="11">
        <v>235</v>
      </c>
      <c r="H29" s="11">
        <v>267</v>
      </c>
    </row>
    <row r="30" spans="1:8" ht="15">
      <c r="A30" s="42"/>
      <c r="B30" s="3" t="s">
        <v>17</v>
      </c>
      <c r="C30" s="11">
        <v>0</v>
      </c>
      <c r="D30" s="11">
        <v>0</v>
      </c>
      <c r="E30" s="11"/>
      <c r="F30" s="11"/>
      <c r="G30" s="11"/>
      <c r="H30" s="11"/>
    </row>
    <row r="31" spans="1:8" ht="15">
      <c r="A31" s="42"/>
      <c r="B31" s="3" t="s">
        <v>16</v>
      </c>
      <c r="C31" s="17">
        <v>285</v>
      </c>
      <c r="D31" s="17">
        <v>328</v>
      </c>
      <c r="E31" s="11">
        <v>325</v>
      </c>
      <c r="F31" s="11">
        <v>285</v>
      </c>
      <c r="G31" s="11">
        <v>309</v>
      </c>
      <c r="H31" s="11">
        <v>435</v>
      </c>
    </row>
    <row r="32" spans="1:8" ht="15">
      <c r="A32" s="42"/>
      <c r="B32" s="7" t="s">
        <v>25</v>
      </c>
      <c r="C32" s="12">
        <v>543</v>
      </c>
      <c r="D32" s="12">
        <v>596</v>
      </c>
      <c r="E32" s="12">
        <v>606</v>
      </c>
      <c r="F32" s="12">
        <v>527</v>
      </c>
      <c r="G32" s="12">
        <v>544</v>
      </c>
      <c r="H32" s="12">
        <v>702</v>
      </c>
    </row>
    <row r="33" spans="1:8" ht="15">
      <c r="A33" s="42" t="s">
        <v>23</v>
      </c>
      <c r="B33" s="3" t="s">
        <v>15</v>
      </c>
      <c r="C33" s="11">
        <v>226</v>
      </c>
      <c r="D33" s="11">
        <v>252</v>
      </c>
      <c r="E33" s="11">
        <v>234</v>
      </c>
      <c r="F33" s="11">
        <v>243</v>
      </c>
      <c r="G33" s="11">
        <v>229</v>
      </c>
      <c r="H33" s="11">
        <v>386</v>
      </c>
    </row>
    <row r="34" spans="1:8" ht="15">
      <c r="A34" s="42"/>
      <c r="B34" s="3" t="s">
        <v>12</v>
      </c>
      <c r="C34" s="11">
        <v>116</v>
      </c>
      <c r="D34" s="11">
        <v>111</v>
      </c>
      <c r="E34" s="11">
        <v>138</v>
      </c>
      <c r="F34" s="11">
        <v>63</v>
      </c>
      <c r="G34" s="11">
        <v>41</v>
      </c>
      <c r="H34" s="11">
        <v>130</v>
      </c>
    </row>
    <row r="35" spans="1:8" ht="15">
      <c r="A35" s="42"/>
      <c r="B35" s="3" t="s">
        <v>14</v>
      </c>
      <c r="C35" s="11">
        <v>229</v>
      </c>
      <c r="D35" s="11">
        <v>275</v>
      </c>
      <c r="E35" s="11">
        <v>250</v>
      </c>
      <c r="F35" s="11">
        <v>279</v>
      </c>
      <c r="G35" s="11">
        <v>265</v>
      </c>
      <c r="H35" s="11">
        <v>287</v>
      </c>
    </row>
    <row r="36" spans="1:8" ht="15">
      <c r="A36" s="42"/>
      <c r="B36" s="3" t="s">
        <v>13</v>
      </c>
      <c r="C36" s="11">
        <v>148</v>
      </c>
      <c r="D36" s="11">
        <v>161</v>
      </c>
      <c r="E36" s="11">
        <v>179</v>
      </c>
      <c r="F36" s="11">
        <v>146</v>
      </c>
      <c r="G36" s="11">
        <v>197</v>
      </c>
      <c r="H36" s="11">
        <v>200</v>
      </c>
    </row>
    <row r="37" spans="1:8" ht="15">
      <c r="A37" s="42"/>
      <c r="B37" s="2" t="s">
        <v>26</v>
      </c>
      <c r="C37" s="12">
        <v>719</v>
      </c>
      <c r="D37" s="12">
        <v>799</v>
      </c>
      <c r="E37" s="12">
        <v>801</v>
      </c>
      <c r="F37" s="12">
        <v>731</v>
      </c>
      <c r="G37" s="12">
        <v>732</v>
      </c>
      <c r="H37" s="12">
        <v>1003</v>
      </c>
    </row>
    <row r="38" spans="1:8" ht="15">
      <c r="A38" s="42" t="s">
        <v>24</v>
      </c>
      <c r="B38" s="3" t="s">
        <v>3</v>
      </c>
      <c r="C38" s="11">
        <v>0</v>
      </c>
      <c r="D38" s="11">
        <v>0</v>
      </c>
      <c r="E38" s="11"/>
      <c r="F38" s="11"/>
      <c r="G38" s="11"/>
      <c r="H38" s="11"/>
    </row>
    <row r="39" spans="1:8" ht="15">
      <c r="A39" s="42"/>
      <c r="B39" s="3" t="s">
        <v>10</v>
      </c>
      <c r="C39" s="11">
        <v>0</v>
      </c>
      <c r="D39" s="11">
        <v>0</v>
      </c>
      <c r="E39" s="11"/>
      <c r="F39" s="11"/>
      <c r="G39" s="11"/>
      <c r="H39" s="11"/>
    </row>
    <row r="40" spans="1:8" ht="15">
      <c r="A40" s="42"/>
      <c r="B40" s="3" t="s">
        <v>9</v>
      </c>
      <c r="C40" s="11">
        <v>66</v>
      </c>
      <c r="D40" s="11">
        <v>53</v>
      </c>
      <c r="E40" s="11">
        <v>61</v>
      </c>
      <c r="F40" s="11">
        <v>77</v>
      </c>
      <c r="G40" s="11">
        <v>77</v>
      </c>
      <c r="H40" s="11">
        <v>66</v>
      </c>
    </row>
    <row r="41" spans="1:8" ht="15">
      <c r="A41" s="42"/>
      <c r="B41" s="3" t="s">
        <v>8</v>
      </c>
      <c r="C41" s="11">
        <v>31</v>
      </c>
      <c r="D41" s="11">
        <v>29</v>
      </c>
      <c r="E41" s="11">
        <v>34</v>
      </c>
      <c r="F41" s="11">
        <v>35</v>
      </c>
      <c r="G41" s="11">
        <v>33</v>
      </c>
      <c r="H41" s="11">
        <v>52</v>
      </c>
    </row>
    <row r="42" spans="1:8" ht="15">
      <c r="A42" s="42"/>
      <c r="B42" s="3" t="s">
        <v>7</v>
      </c>
      <c r="C42" s="11">
        <v>109</v>
      </c>
      <c r="D42" s="11">
        <v>123</v>
      </c>
      <c r="E42" s="11">
        <v>112</v>
      </c>
      <c r="F42" s="11">
        <v>122</v>
      </c>
      <c r="G42" s="11">
        <v>117</v>
      </c>
      <c r="H42" s="11">
        <v>134</v>
      </c>
    </row>
    <row r="43" spans="1:8" ht="15">
      <c r="A43" s="42"/>
      <c r="B43" s="3" t="s">
        <v>6</v>
      </c>
      <c r="C43" s="11">
        <v>21</v>
      </c>
      <c r="D43" s="11">
        <v>29</v>
      </c>
      <c r="E43" s="11">
        <v>19</v>
      </c>
      <c r="F43" s="11">
        <v>16</v>
      </c>
      <c r="G43" s="11">
        <v>25</v>
      </c>
      <c r="H43" s="11">
        <v>37</v>
      </c>
    </row>
    <row r="44" spans="1:8" ht="15">
      <c r="A44" s="42"/>
      <c r="B44" s="3" t="s">
        <v>2</v>
      </c>
      <c r="C44" s="11">
        <v>25</v>
      </c>
      <c r="D44" s="11">
        <v>41</v>
      </c>
      <c r="E44" s="11">
        <v>51</v>
      </c>
      <c r="F44" s="11">
        <v>37</v>
      </c>
      <c r="G44" s="11">
        <v>54</v>
      </c>
      <c r="H44" s="11">
        <v>80</v>
      </c>
    </row>
    <row r="45" spans="1:8" ht="15">
      <c r="A45" s="42"/>
      <c r="B45" s="3" t="s">
        <v>5</v>
      </c>
      <c r="C45" s="11">
        <v>14</v>
      </c>
      <c r="D45" s="11">
        <v>32</v>
      </c>
      <c r="E45" s="11">
        <v>32</v>
      </c>
      <c r="F45" s="11">
        <v>28</v>
      </c>
      <c r="G45" s="11">
        <v>35</v>
      </c>
      <c r="H45" s="11">
        <v>39</v>
      </c>
    </row>
    <row r="46" spans="1:8" ht="15">
      <c r="A46" s="42"/>
      <c r="B46" s="3" t="s">
        <v>11</v>
      </c>
      <c r="C46" s="11">
        <v>83</v>
      </c>
      <c r="D46" s="11">
        <v>73</v>
      </c>
      <c r="E46" s="11">
        <v>96</v>
      </c>
      <c r="F46" s="11">
        <v>86</v>
      </c>
      <c r="G46" s="11">
        <v>99</v>
      </c>
      <c r="H46" s="11">
        <v>81</v>
      </c>
    </row>
    <row r="47" spans="1:8" ht="15">
      <c r="A47" s="42"/>
      <c r="B47" s="3" t="s">
        <v>4</v>
      </c>
      <c r="C47" s="17">
        <v>21</v>
      </c>
      <c r="D47" s="17">
        <v>27</v>
      </c>
      <c r="E47" s="11">
        <v>34</v>
      </c>
      <c r="F47" s="11">
        <v>42</v>
      </c>
      <c r="G47" s="11">
        <v>31</v>
      </c>
      <c r="H47" s="11">
        <v>25</v>
      </c>
    </row>
    <row r="48" spans="1:8" ht="15">
      <c r="A48" s="42"/>
      <c r="B48" s="3" t="s">
        <v>1</v>
      </c>
      <c r="C48" s="11">
        <v>41</v>
      </c>
      <c r="D48" s="11">
        <v>40</v>
      </c>
      <c r="E48" s="11">
        <v>56</v>
      </c>
      <c r="F48" s="11">
        <v>61</v>
      </c>
      <c r="G48" s="11">
        <v>43</v>
      </c>
      <c r="H48" s="11">
        <v>50</v>
      </c>
    </row>
    <row r="49" spans="1:8" ht="15">
      <c r="A49" s="42"/>
      <c r="B49" s="3" t="s">
        <v>0</v>
      </c>
      <c r="C49" s="11">
        <v>80</v>
      </c>
      <c r="D49" s="11">
        <v>81</v>
      </c>
      <c r="E49" s="11">
        <v>87</v>
      </c>
      <c r="F49" s="11">
        <v>96</v>
      </c>
      <c r="G49" s="11">
        <v>89</v>
      </c>
      <c r="H49" s="11">
        <v>120</v>
      </c>
    </row>
    <row r="50" spans="1:8" ht="15">
      <c r="A50" s="42"/>
      <c r="B50" s="2" t="s">
        <v>27</v>
      </c>
      <c r="C50" s="12">
        <v>491</v>
      </c>
      <c r="D50" s="12">
        <v>528</v>
      </c>
      <c r="E50" s="12">
        <v>582</v>
      </c>
      <c r="F50" s="12">
        <v>600</v>
      </c>
      <c r="G50" s="12">
        <v>603</v>
      </c>
      <c r="H50" s="12">
        <v>684</v>
      </c>
    </row>
    <row r="51" spans="1:8" ht="15">
      <c r="A51" s="8" t="s">
        <v>19</v>
      </c>
      <c r="B51" s="2"/>
      <c r="C51" s="12">
        <v>1753</v>
      </c>
      <c r="D51" s="12">
        <v>1923</v>
      </c>
      <c r="E51" s="12">
        <v>1989</v>
      </c>
      <c r="F51" s="12">
        <v>1858</v>
      </c>
      <c r="G51" s="12">
        <v>1879</v>
      </c>
      <c r="H51" s="12">
        <v>2389</v>
      </c>
    </row>
  </sheetData>
  <sheetProtection/>
  <mergeCells count="6">
    <mergeCell ref="A4:A7"/>
    <mergeCell ref="A8:A12"/>
    <mergeCell ref="A13:A25"/>
    <mergeCell ref="A29:A32"/>
    <mergeCell ref="A33:A37"/>
    <mergeCell ref="A38:A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Sirli Joona</cp:lastModifiedBy>
  <dcterms:created xsi:type="dcterms:W3CDTF">2013-04-04T07:41:38Z</dcterms:created>
  <dcterms:modified xsi:type="dcterms:W3CDTF">2017-04-21T12:04:25Z</dcterms:modified>
  <cp:category/>
  <cp:version/>
  <cp:contentType/>
  <cp:contentStatus/>
</cp:coreProperties>
</file>