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4540" windowHeight="12150" tabRatio="714" activeTab="0"/>
  </bookViews>
  <sheets>
    <sheet name="Kirjeldus" sheetId="1" r:id="rId1"/>
    <sheet name="Aruandesse_piltdiagnostika" sheetId="2" r:id="rId2"/>
    <sheet name="Aruandesse_UH" sheetId="3" r:id="rId3"/>
    <sheet name="Aruandesse_RÖ" sheetId="4" r:id="rId4"/>
    <sheet name="Aruandesse_KT" sheetId="5" r:id="rId5"/>
    <sheet name="Aastate võrdlus_UH" sheetId="6" r:id="rId6"/>
    <sheet name="Aastate võrdlus_RÖ" sheetId="7" r:id="rId7"/>
    <sheet name="Aastate võrdlus_KT" sheetId="8" r:id="rId8"/>
  </sheets>
  <externalReferences>
    <externalReference r:id="rId11"/>
  </externalReferences>
  <definedNames>
    <definedName name="HVA_I" localSheetId="1">'[1]Aruandesse_UH'!$C$5:$C$26*0+'[1]Aruandesse_UH'!$C$27</definedName>
    <definedName name="HVA_I" localSheetId="3">'Aruandesse_RÖ'!$C$4:$C$25*0+'Aruandesse_RÖ'!$C$26</definedName>
    <definedName name="HVA_I">'Aruandesse_UH'!$C$4:$C$25*0+'Aruandesse_UH'!$C$26</definedName>
    <definedName name="HVA_II" localSheetId="1">'[1]Aruandesse_UH'!$D$5:$D$26*0+'[1]Aruandesse_UH'!$D$27</definedName>
    <definedName name="HVA_II" localSheetId="3">'Aruandesse_RÖ'!#REF!*0+'Aruandesse_RÖ'!#REF!</definedName>
    <definedName name="HVA_II">'Aruandesse_UH'!#REF!*0+'Aruandesse_UH'!#REF!</definedName>
    <definedName name="HVA_viimane" localSheetId="4">'Aruandesse_KT'!$C$26</definedName>
    <definedName name="kt2012" localSheetId="4">'Aruandesse_KT'!#REF!*0+'Aruandesse_KT'!#REF!</definedName>
    <definedName name="rö2012">'Aruandesse_RÖ'!#REF!*0+'Aruandesse_RÖ'!#REF!</definedName>
    <definedName name="RÖ2013">'Aruandesse_RÖ'!$C$4:$C$26*0+'Aruandesse_RÖ'!$C$26</definedName>
    <definedName name="uus2012">'Aruandesse_KT'!#REF!*0+'Aruandesse_KT'!#REF!</definedName>
    <definedName name="uus2013">'Aruandesse_KT'!$C$4:$C$26*0+'Aruandesse_KT'!$C$26</definedName>
  </definedNames>
  <calcPr fullCalcOnLoad="1"/>
</workbook>
</file>

<file path=xl/sharedStrings.xml><?xml version="1.0" encoding="utf-8"?>
<sst xmlns="http://schemas.openxmlformats.org/spreadsheetml/2006/main" count="315" uniqueCount="129">
  <si>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</si>
  <si>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</si>
  <si>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</si>
  <si>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</si>
  <si>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</si>
  <si>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</si>
  <si>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</si>
  <si>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</si>
  <si>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</si>
  <si>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</si>
  <si>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</si>
  <si>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</si>
  <si>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</si>
  <si>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</si>
  <si>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</si>
  <si>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</si>
  <si>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</si>
  <si>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</si>
  <si>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</si>
  <si>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</si>
  <si>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</si>
  <si>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</si>
  <si>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</si>
  <si>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</si>
  <si>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</si>
  <si>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</si>
  <si>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</si>
  <si>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</si>
  <si>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 xml:space="preserve">2013 UH, % </t>
  </si>
  <si>
    <t xml:space="preserve">2013 KT, % </t>
  </si>
  <si>
    <t xml:space="preserve">2013 RÖ, % </t>
  </si>
  <si>
    <t xml:space="preserve">UH, % </t>
  </si>
  <si>
    <t xml:space="preserve">RÖ, % </t>
  </si>
  <si>
    <t xml:space="preserve">KT, % </t>
  </si>
  <si>
    <t xml:space="preserve"> UH+RÖ</t>
  </si>
  <si>
    <t>UH+KT</t>
  </si>
  <si>
    <t>UH+RÖ+KT</t>
  </si>
  <si>
    <t xml:space="preserve">2014 UH, % </t>
  </si>
  <si>
    <t xml:space="preserve">2014 RÖ, % </t>
  </si>
  <si>
    <t xml:space="preserve">2014 KT, % </t>
  </si>
  <si>
    <t xml:space="preserve">2015 UH, % </t>
  </si>
  <si>
    <t xml:space="preserve">2015 RÖ, % </t>
  </si>
  <si>
    <t xml:space="preserve">2015 KT, % </t>
  </si>
  <si>
    <t xml:space="preserve">INDIKAATOR 8. PILTDIAGNOSTIKA "ÄGEDA KÕHU" PATSIENTIDEL </t>
  </si>
  <si>
    <r>
      <t xml:space="preserve">Indikaator </t>
    </r>
    <r>
      <rPr>
        <b/>
        <sz val="11"/>
        <color indexed="30"/>
        <rFont val="Times New Roman"/>
        <family val="1"/>
      </rPr>
      <t>8. PILTDIAGNOSTIKA ÄGEDA KÕHU PATSIENDIL - ULTRAHELI</t>
    </r>
  </si>
  <si>
    <r>
      <t xml:space="preserve">Indikaator </t>
    </r>
    <r>
      <rPr>
        <b/>
        <sz val="11"/>
        <color indexed="30"/>
        <rFont val="Times New Roman"/>
        <family val="1"/>
      </rPr>
      <t>8. PILTDIAGNOSTIKA ÄGEDA KÕHU PATSIENDIL - RÖNTGEN</t>
    </r>
  </si>
  <si>
    <r>
      <t xml:space="preserve">Indikaator </t>
    </r>
    <r>
      <rPr>
        <b/>
        <sz val="11"/>
        <color indexed="30"/>
        <rFont val="Times New Roman"/>
        <family val="1"/>
      </rPr>
      <t>8. PILTDIAGNOSTIKA ÄGEDA KÕHU PATSIENDIL - KT</t>
    </r>
  </si>
  <si>
    <r>
      <t xml:space="preserve">Indikaator </t>
    </r>
    <r>
      <rPr>
        <b/>
        <sz val="11"/>
        <color indexed="30"/>
        <rFont val="Times New Roman"/>
        <family val="1"/>
      </rPr>
      <t>8. PILTDIAGNOSTIKA ÄGEDA KÕHU PATSIENDIL - RÖNTGEN</t>
    </r>
  </si>
  <si>
    <r>
      <t xml:space="preserve">Indikaator </t>
    </r>
    <r>
      <rPr>
        <b/>
        <sz val="11"/>
        <color indexed="30"/>
        <rFont val="Times New Roman"/>
        <family val="1"/>
      </rPr>
      <t>8. PILTDIAGNOSTIKA ÄGEDA KÕHU PATSIENDIL - KT</t>
    </r>
  </si>
  <si>
    <r>
      <t xml:space="preserve">Indikaator </t>
    </r>
    <r>
      <rPr>
        <b/>
        <sz val="11"/>
        <color indexed="30"/>
        <rFont val="Times New Roman"/>
        <family val="1"/>
      </rPr>
      <t>8. PILTDIAGNOSTIKA ÄGEDA KÕHU PATSIENDIL - ULTRAHELI</t>
    </r>
  </si>
  <si>
    <t xml:space="preserve">2016 patsientide arv, kellel 1 arve perioodis </t>
  </si>
  <si>
    <t xml:space="preserve">2016 UH, % </t>
  </si>
  <si>
    <t xml:space="preserve">2016 RÖ, % </t>
  </si>
  <si>
    <t>2016 ägeda kõhu ravijuhte</t>
  </si>
  <si>
    <t xml:space="preserve">2016 KT, % </t>
  </si>
  <si>
    <t>2016 ägeda kõhu patsiente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</si>
  <si>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</si>
  <si>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</si>
  <si>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</si>
  <si>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</si>
  <si>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</si>
  <si>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19,9-26,5%</t>
  </si>
  <si>
    <t>9,5-19,7%</t>
  </si>
  <si>
    <t>17,4-24%</t>
  </si>
  <si>
    <t>18,7-23%</t>
  </si>
  <si>
    <t>28,5-37,1%</t>
  </si>
  <si>
    <t>28,3-41,1%</t>
  </si>
  <si>
    <t>27,1-38,8%</t>
  </si>
  <si>
    <t>15,2-25,3%</t>
  </si>
  <si>
    <t>27,7-32,9%</t>
  </si>
  <si>
    <t>11,1-48,7%</t>
  </si>
  <si>
    <t>14-64,4%</t>
  </si>
  <si>
    <t>13,5-31,2%</t>
  </si>
  <si>
    <t>15,5-29,9%</t>
  </si>
  <si>
    <t>31,7-49,5%</t>
  </si>
  <si>
    <t>13,2-36,2%</t>
  </si>
  <si>
    <t>16-27%</t>
  </si>
  <si>
    <t>15,6-45,1%</t>
  </si>
  <si>
    <t>20,6-33,6%</t>
  </si>
  <si>
    <t>28,5-76,1%</t>
  </si>
  <si>
    <t>19,8-40,1%</t>
  </si>
  <si>
    <t>13,4-27,9%</t>
  </si>
  <si>
    <t>23,2-28,4%</t>
  </si>
  <si>
    <t>23,9-26,7%</t>
  </si>
  <si>
    <t>67,3-74,4%</t>
  </si>
  <si>
    <t>52,2-66,4%</t>
  </si>
  <si>
    <t>67,9-75,3%</t>
  </si>
  <si>
    <t>67,3-72,1%</t>
  </si>
  <si>
    <t>46,2-55,3%</t>
  </si>
  <si>
    <t>51,7-64,9%</t>
  </si>
  <si>
    <t>81,8-90,4%</t>
  </si>
  <si>
    <t>43-55,5%</t>
  </si>
  <si>
    <t>56,8-62,4%</t>
  </si>
  <si>
    <t>27,4-68,9%</t>
  </si>
  <si>
    <t>48,8-94,3%</t>
  </si>
  <si>
    <t>61,6-80,9%</t>
  </si>
  <si>
    <t>39,6-56,8%</t>
  </si>
  <si>
    <t>36,3-54,3%</t>
  </si>
  <si>
    <t>51,1-76,8%</t>
  </si>
  <si>
    <t>23,3-35,5%</t>
  </si>
  <si>
    <t>35-67,3%</t>
  </si>
  <si>
    <t>44,8-59,4%</t>
  </si>
  <si>
    <t>44,1-88,6%</t>
  </si>
  <si>
    <t>16,7-36,2%</t>
  </si>
  <si>
    <t>39,2-57%</t>
  </si>
  <si>
    <t>43,6-49,5%</t>
  </si>
  <si>
    <t>0,58-61,2%</t>
  </si>
  <si>
    <t>38,4-46,2%</t>
  </si>
  <si>
    <t>37,9-45,9%</t>
  </si>
  <si>
    <t>34,2-39,2%</t>
  </si>
  <si>
    <t>66,4-74,8%</t>
  </si>
  <si>
    <t>45,9-59,3%</t>
  </si>
  <si>
    <t>42,9-55,3%</t>
  </si>
  <si>
    <t>50,3-62,7%</t>
  </si>
  <si>
    <t>56,9-62,5%</t>
  </si>
  <si>
    <t>5,7-51,2%</t>
  </si>
  <si>
    <t>44,7-65,9%</t>
  </si>
  <si>
    <t>35,4-52,5%</t>
  </si>
  <si>
    <t>43,3-61,4%</t>
  </si>
  <si>
    <t>26,3-52,4%</t>
  </si>
  <si>
    <t>20,4-32,2%</t>
  </si>
  <si>
    <t>6,4-31,2%</t>
  </si>
  <si>
    <t>34,9-49,4%</t>
  </si>
  <si>
    <t>0-22,9%</t>
  </si>
  <si>
    <t>52,5-73,9%</t>
  </si>
  <si>
    <t>20,2-36,3%</t>
  </si>
  <si>
    <t>36,5-42,3%</t>
  </si>
  <si>
    <t>43,3-46,5%</t>
  </si>
  <si>
    <t>0,7-5,5%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</si>
</sst>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\ %"/>
    <numFmt numFmtId="175" formatCode="#,##0\ %;\-\ #,##0\ %"/>
    <numFmt numFmtId="176" formatCode="#\ ##0\ 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1"/>
      <color indexed="30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0.5"/>
      <color indexed="30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sz val="10.5"/>
      <color indexed="8"/>
      <name val="Calibri"/>
      <family val="2"/>
    </font>
    <font>
      <b/>
      <i/>
      <sz val="11"/>
      <color indexed="56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599D"/>
      <name val="Times New Roman"/>
      <family val="1"/>
    </font>
    <font>
      <b/>
      <sz val="10.5"/>
      <color rgb="FF00599D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6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7" fillId="46" borderId="0" applyNumberFormat="0" applyBorder="0" applyAlignment="0" applyProtection="0"/>
    <xf numFmtId="0" fontId="11" fillId="42" borderId="0" applyNumberFormat="0" applyBorder="0" applyAlignment="0" applyProtection="0"/>
    <xf numFmtId="0" fontId="58" fillId="47" borderId="1" applyNumberFormat="0" applyAlignment="0" applyProtection="0"/>
    <xf numFmtId="0" fontId="12" fillId="48" borderId="2" applyNumberFormat="0" applyAlignment="0" applyProtection="0"/>
    <xf numFmtId="0" fontId="59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53" borderId="0" applyNumberFormat="0" applyBorder="0" applyAlignment="0" applyProtection="0"/>
    <xf numFmtId="0" fontId="1" fillId="32" borderId="0" applyNumberFormat="0" applyBorder="0" applyAlignment="0" applyProtection="0"/>
    <xf numFmtId="0" fontId="62" fillId="0" borderId="5" applyNumberFormat="0" applyFill="0" applyAlignment="0" applyProtection="0"/>
    <xf numFmtId="0" fontId="15" fillId="0" borderId="6" applyNumberFormat="0" applyFill="0" applyAlignment="0" applyProtection="0"/>
    <xf numFmtId="0" fontId="63" fillId="0" borderId="7" applyNumberFormat="0" applyFill="0" applyAlignment="0" applyProtection="0"/>
    <xf numFmtId="0" fontId="16" fillId="0" borderId="8" applyNumberFormat="0" applyFill="0" applyAlignment="0" applyProtection="0"/>
    <xf numFmtId="0" fontId="64" fillId="0" borderId="9" applyNumberFormat="0" applyFill="0" applyAlignment="0" applyProtection="0"/>
    <xf numFmtId="0" fontId="17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54" borderId="1" applyNumberFormat="0" applyAlignment="0" applyProtection="0"/>
    <xf numFmtId="0" fontId="18" fillId="43" borderId="2" applyNumberFormat="0" applyAlignment="0" applyProtection="0"/>
    <xf numFmtId="0" fontId="66" fillId="0" borderId="11" applyNumberFormat="0" applyFill="0" applyAlignment="0" applyProtection="0"/>
    <xf numFmtId="0" fontId="19" fillId="0" borderId="12" applyNumberFormat="0" applyFill="0" applyAlignment="0" applyProtection="0"/>
    <xf numFmtId="0" fontId="67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8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22" applyNumberFormat="0" applyFill="0" applyAlignment="0" applyProtection="0"/>
    <xf numFmtId="0" fontId="14" fillId="0" borderId="23" applyNumberFormat="0" applyFill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9" fontId="0" fillId="0" borderId="0" xfId="181" applyFont="1" applyAlignment="1">
      <alignment/>
    </xf>
    <xf numFmtId="0" fontId="70" fillId="0" borderId="21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/>
    </xf>
    <xf numFmtId="9" fontId="0" fillId="0" borderId="21" xfId="181" applyFont="1" applyFill="1" applyBorder="1" applyAlignment="1">
      <alignment/>
    </xf>
    <xf numFmtId="0" fontId="70" fillId="0" borderId="21" xfId="0" applyFont="1" applyFill="1" applyBorder="1" applyAlignment="1">
      <alignment/>
    </xf>
    <xf numFmtId="9" fontId="70" fillId="0" borderId="21" xfId="181" applyFont="1" applyFill="1" applyBorder="1" applyAlignment="1">
      <alignment/>
    </xf>
    <xf numFmtId="0" fontId="70" fillId="0" borderId="21" xfId="0" applyFont="1" applyFill="1" applyBorder="1" applyAlignment="1">
      <alignment horizontal="center" vertical="center"/>
    </xf>
    <xf numFmtId="0" fontId="70" fillId="0" borderId="21" xfId="0" applyFont="1" applyBorder="1" applyAlignment="1">
      <alignment horizontal="center" vertical="top" wrapText="1"/>
    </xf>
    <xf numFmtId="9" fontId="0" fillId="0" borderId="0" xfId="0" applyNumberFormat="1" applyAlignment="1">
      <alignment/>
    </xf>
    <xf numFmtId="0" fontId="70" fillId="0" borderId="2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0" fillId="0" borderId="21" xfId="0" applyFont="1" applyBorder="1" applyAlignment="1">
      <alignment/>
    </xf>
    <xf numFmtId="0" fontId="70" fillId="0" borderId="21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9" fontId="56" fillId="0" borderId="0" xfId="0" applyNumberFormat="1" applyFont="1" applyAlignment="1">
      <alignment/>
    </xf>
    <xf numFmtId="0" fontId="56" fillId="0" borderId="0" xfId="0" applyFont="1" applyAlignment="1">
      <alignment/>
    </xf>
    <xf numFmtId="9" fontId="56" fillId="0" borderId="0" xfId="181" applyFont="1" applyFill="1" applyBorder="1" applyAlignment="1">
      <alignment/>
    </xf>
    <xf numFmtId="0" fontId="0" fillId="0" borderId="21" xfId="0" applyBorder="1" applyAlignment="1">
      <alignment/>
    </xf>
    <xf numFmtId="175" fontId="0" fillId="0" borderId="21" xfId="181" applyNumberFormat="1" applyFont="1" applyBorder="1" applyAlignment="1">
      <alignment/>
    </xf>
    <xf numFmtId="175" fontId="0" fillId="0" borderId="21" xfId="181" applyNumberFormat="1" applyFont="1" applyFill="1" applyBorder="1" applyAlignment="1">
      <alignment/>
    </xf>
    <xf numFmtId="174" fontId="70" fillId="0" borderId="21" xfId="181" applyNumberFormat="1" applyFont="1" applyBorder="1" applyAlignment="1">
      <alignment/>
    </xf>
    <xf numFmtId="174" fontId="70" fillId="0" borderId="21" xfId="181" applyNumberFormat="1" applyFont="1" applyFill="1" applyBorder="1" applyAlignment="1">
      <alignment/>
    </xf>
    <xf numFmtId="174" fontId="0" fillId="0" borderId="21" xfId="181" applyNumberFormat="1" applyFont="1" applyBorder="1" applyAlignment="1">
      <alignment/>
    </xf>
    <xf numFmtId="174" fontId="0" fillId="0" borderId="21" xfId="181" applyNumberFormat="1" applyFont="1" applyFill="1" applyBorder="1" applyAlignment="1">
      <alignment/>
    </xf>
    <xf numFmtId="3" fontId="70" fillId="0" borderId="21" xfId="0" applyNumberFormat="1" applyFon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/>
    </xf>
    <xf numFmtId="0" fontId="70" fillId="0" borderId="21" xfId="0" applyFont="1" applyBorder="1" applyAlignment="1">
      <alignment horizontal="center" vertical="center" wrapText="1"/>
    </xf>
    <xf numFmtId="9" fontId="0" fillId="0" borderId="21" xfId="181" applyFont="1" applyBorder="1" applyAlignment="1">
      <alignment horizontal="right"/>
    </xf>
    <xf numFmtId="9" fontId="70" fillId="0" borderId="21" xfId="181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69" fontId="0" fillId="0" borderId="0" xfId="0" applyNumberFormat="1" applyAlignment="1">
      <alignment/>
    </xf>
  </cellXfs>
  <cellStyles count="2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2" xfId="41"/>
    <cellStyle name="Accent1 3" xfId="42"/>
    <cellStyle name="Accent1 4" xfId="43"/>
    <cellStyle name="Accent1 5" xfId="44"/>
    <cellStyle name="Accent1 6" xfId="45"/>
    <cellStyle name="Accent1 7" xfId="46"/>
    <cellStyle name="Accent1 8" xfId="47"/>
    <cellStyle name="Accent1 9" xfId="48"/>
    <cellStyle name="Accent2" xfId="49"/>
    <cellStyle name="Accent2 - 20%" xfId="50"/>
    <cellStyle name="Accent2 - 40%" xfId="51"/>
    <cellStyle name="Accent2 - 60%" xfId="52"/>
    <cellStyle name="Accent2 10" xfId="53"/>
    <cellStyle name="Accent2 11" xfId="54"/>
    <cellStyle name="Accent2 12" xfId="55"/>
    <cellStyle name="Accent2 13" xfId="56"/>
    <cellStyle name="Accent2 2" xfId="57"/>
    <cellStyle name="Accent2 3" xfId="58"/>
    <cellStyle name="Accent2 4" xfId="59"/>
    <cellStyle name="Accent2 5" xfId="60"/>
    <cellStyle name="Accent2 6" xfId="61"/>
    <cellStyle name="Accent2 7" xfId="62"/>
    <cellStyle name="Accent2 8" xfId="63"/>
    <cellStyle name="Accent2 9" xfId="64"/>
    <cellStyle name="Accent3" xfId="65"/>
    <cellStyle name="Accent3 - 20%" xfId="66"/>
    <cellStyle name="Accent3 - 40%" xfId="67"/>
    <cellStyle name="Accent3 - 60%" xfId="68"/>
    <cellStyle name="Accent3 10" xfId="69"/>
    <cellStyle name="Accent3 11" xfId="70"/>
    <cellStyle name="Accent3 12" xfId="71"/>
    <cellStyle name="Accent3 13" xfId="72"/>
    <cellStyle name="Accent3 2" xfId="73"/>
    <cellStyle name="Accent3 3" xfId="74"/>
    <cellStyle name="Accent3 4" xfId="75"/>
    <cellStyle name="Accent3 5" xfId="76"/>
    <cellStyle name="Accent3 6" xfId="77"/>
    <cellStyle name="Accent3 7" xfId="78"/>
    <cellStyle name="Accent3 8" xfId="79"/>
    <cellStyle name="Accent3 9" xfId="80"/>
    <cellStyle name="Accent4" xfId="81"/>
    <cellStyle name="Accent4 - 20%" xfId="82"/>
    <cellStyle name="Accent4 - 40%" xfId="83"/>
    <cellStyle name="Accent4 - 60%" xfId="84"/>
    <cellStyle name="Accent4 10" xfId="85"/>
    <cellStyle name="Accent4 11" xfId="86"/>
    <cellStyle name="Accent4 12" xfId="87"/>
    <cellStyle name="Accent4 13" xfId="88"/>
    <cellStyle name="Accent4 2" xfId="89"/>
    <cellStyle name="Accent4 3" xfId="90"/>
    <cellStyle name="Accent4 4" xfId="91"/>
    <cellStyle name="Accent4 5" xfId="92"/>
    <cellStyle name="Accent4 6" xfId="93"/>
    <cellStyle name="Accent4 7" xfId="94"/>
    <cellStyle name="Accent4 8" xfId="95"/>
    <cellStyle name="Accent4 9" xfId="96"/>
    <cellStyle name="Accent5" xfId="97"/>
    <cellStyle name="Accent5 - 20%" xfId="98"/>
    <cellStyle name="Accent5 - 40%" xfId="99"/>
    <cellStyle name="Accent5 - 60%" xfId="100"/>
    <cellStyle name="Accent5 10" xfId="101"/>
    <cellStyle name="Accent5 11" xfId="102"/>
    <cellStyle name="Accent5 12" xfId="103"/>
    <cellStyle name="Accent5 13" xfId="104"/>
    <cellStyle name="Accent5 2" xfId="105"/>
    <cellStyle name="Accent5 3" xfId="106"/>
    <cellStyle name="Accent5 4" xfId="107"/>
    <cellStyle name="Accent5 5" xfId="108"/>
    <cellStyle name="Accent5 6" xfId="109"/>
    <cellStyle name="Accent5 7" xfId="110"/>
    <cellStyle name="Accent5 8" xfId="111"/>
    <cellStyle name="Accent5 9" xfId="112"/>
    <cellStyle name="Accent6" xfId="113"/>
    <cellStyle name="Accent6 - 20%" xfId="114"/>
    <cellStyle name="Accent6 - 40%" xfId="115"/>
    <cellStyle name="Accent6 - 60%" xfId="116"/>
    <cellStyle name="Accent6 10" xfId="117"/>
    <cellStyle name="Accent6 11" xfId="118"/>
    <cellStyle name="Accent6 12" xfId="119"/>
    <cellStyle name="Accent6 13" xfId="120"/>
    <cellStyle name="Accent6 2" xfId="121"/>
    <cellStyle name="Accent6 3" xfId="122"/>
    <cellStyle name="Accent6 4" xfId="123"/>
    <cellStyle name="Accent6 5" xfId="124"/>
    <cellStyle name="Accent6 6" xfId="125"/>
    <cellStyle name="Accent6 7" xfId="126"/>
    <cellStyle name="Accent6 8" xfId="127"/>
    <cellStyle name="Accent6 9" xfId="128"/>
    <cellStyle name="Bad" xfId="129"/>
    <cellStyle name="Bad 2" xfId="130"/>
    <cellStyle name="Calculation" xfId="131"/>
    <cellStyle name="Calculation 2" xfId="132"/>
    <cellStyle name="Check Cell" xfId="133"/>
    <cellStyle name="Check Cell 2" xfId="134"/>
    <cellStyle name="Comma" xfId="135"/>
    <cellStyle name="Comma [0]" xfId="136"/>
    <cellStyle name="Comma 2" xfId="137"/>
    <cellStyle name="Comma 2 2" xfId="138"/>
    <cellStyle name="Comma 3" xfId="139"/>
    <cellStyle name="Comma 3 2" xfId="140"/>
    <cellStyle name="Comma 4" xfId="141"/>
    <cellStyle name="Currency" xfId="142"/>
    <cellStyle name="Currency [0]" xfId="143"/>
    <cellStyle name="Emphasis 1" xfId="144"/>
    <cellStyle name="Emphasis 2" xfId="145"/>
    <cellStyle name="Emphasis 3" xfId="146"/>
    <cellStyle name="Explanatory Text" xfId="147"/>
    <cellStyle name="Good" xfId="148"/>
    <cellStyle name="Good 2" xfId="149"/>
    <cellStyle name="Heading 1" xfId="150"/>
    <cellStyle name="Heading 1 2" xfId="151"/>
    <cellStyle name="Heading 2" xfId="152"/>
    <cellStyle name="Heading 2 2" xfId="153"/>
    <cellStyle name="Heading 3" xfId="154"/>
    <cellStyle name="Heading 3 2" xfId="155"/>
    <cellStyle name="Heading 4" xfId="156"/>
    <cellStyle name="Heading 4 2" xfId="157"/>
    <cellStyle name="Input" xfId="158"/>
    <cellStyle name="Input 2" xfId="159"/>
    <cellStyle name="Linked Cell" xfId="160"/>
    <cellStyle name="Linked Cell 2" xfId="161"/>
    <cellStyle name="Neutral" xfId="162"/>
    <cellStyle name="Neutral 2" xfId="163"/>
    <cellStyle name="Normal 2" xfId="164"/>
    <cellStyle name="Normal 2 2" xfId="165"/>
    <cellStyle name="Normal 2 3" xfId="166"/>
    <cellStyle name="Normal 3" xfId="167"/>
    <cellStyle name="Normal 3 2" xfId="168"/>
    <cellStyle name="Normal 4" xfId="169"/>
    <cellStyle name="Normal 4 2" xfId="170"/>
    <cellStyle name="Normal 5" xfId="171"/>
    <cellStyle name="Normal 6" xfId="172"/>
    <cellStyle name="Normal 7" xfId="173"/>
    <cellStyle name="Normal 8" xfId="174"/>
    <cellStyle name="Note" xfId="175"/>
    <cellStyle name="Note 2" xfId="176"/>
    <cellStyle name="Note 3" xfId="177"/>
    <cellStyle name="Note 4" xfId="178"/>
    <cellStyle name="Output" xfId="179"/>
    <cellStyle name="Output 2" xfId="180"/>
    <cellStyle name="Percent" xfId="181"/>
    <cellStyle name="Percent 2" xfId="182"/>
    <cellStyle name="Percent 2 2" xfId="183"/>
    <cellStyle name="Percent 2 3" xfId="184"/>
    <cellStyle name="Percent 3" xfId="185"/>
    <cellStyle name="SAPBEXaggData" xfId="186"/>
    <cellStyle name="SAPBEXaggData 10" xfId="187"/>
    <cellStyle name="SAPBEXaggData 2" xfId="188"/>
    <cellStyle name="SAPBEXaggDataEmph" xfId="189"/>
    <cellStyle name="SAPBEXaggItem" xfId="190"/>
    <cellStyle name="SAPBEXaggItem 2" xfId="191"/>
    <cellStyle name="SAPBEXaggItemX" xfId="192"/>
    <cellStyle name="SAPBEXaggItemX 2" xfId="193"/>
    <cellStyle name="SAPBEXchaText" xfId="194"/>
    <cellStyle name="SAPBEXchaText 10" xfId="195"/>
    <cellStyle name="SAPBEXchaText 2" xfId="196"/>
    <cellStyle name="SAPBEXexcBad7" xfId="197"/>
    <cellStyle name="SAPBEXexcBad7 2" xfId="198"/>
    <cellStyle name="SAPBEXexcBad8" xfId="199"/>
    <cellStyle name="SAPBEXexcBad8 2" xfId="200"/>
    <cellStyle name="SAPBEXexcBad9" xfId="201"/>
    <cellStyle name="SAPBEXexcBad9 2" xfId="202"/>
    <cellStyle name="SAPBEXexcCritical4" xfId="203"/>
    <cellStyle name="SAPBEXexcCritical4 2" xfId="204"/>
    <cellStyle name="SAPBEXexcCritical5" xfId="205"/>
    <cellStyle name="SAPBEXexcCritical5 2" xfId="206"/>
    <cellStyle name="SAPBEXexcCritical6" xfId="207"/>
    <cellStyle name="SAPBEXexcCritical6 2" xfId="208"/>
    <cellStyle name="SAPBEXexcGood1" xfId="209"/>
    <cellStyle name="SAPBEXexcGood1 2" xfId="210"/>
    <cellStyle name="SAPBEXexcGood2" xfId="211"/>
    <cellStyle name="SAPBEXexcGood2 2" xfId="212"/>
    <cellStyle name="SAPBEXexcGood3" xfId="213"/>
    <cellStyle name="SAPBEXexcGood3 2" xfId="214"/>
    <cellStyle name="SAPBEXfilterDrill" xfId="215"/>
    <cellStyle name="SAPBEXfilterDrill 2" xfId="216"/>
    <cellStyle name="SAPBEXfilterItem" xfId="217"/>
    <cellStyle name="SAPBEXfilterItem 2" xfId="218"/>
    <cellStyle name="SAPBEXfilterText" xfId="219"/>
    <cellStyle name="SAPBEXformats" xfId="220"/>
    <cellStyle name="SAPBEXformats 10" xfId="221"/>
    <cellStyle name="SAPBEXformats 2" xfId="222"/>
    <cellStyle name="SAPBEXheaderItem" xfId="223"/>
    <cellStyle name="SAPBEXheaderItem 2" xfId="224"/>
    <cellStyle name="SAPBEXheaderText" xfId="225"/>
    <cellStyle name="SAPBEXheaderText 2" xfId="226"/>
    <cellStyle name="SAPBEXHLevel0" xfId="227"/>
    <cellStyle name="SAPBEXHLevel0 2" xfId="228"/>
    <cellStyle name="SAPBEXHLevel0 3" xfId="229"/>
    <cellStyle name="SAPBEXHLevel0X" xfId="230"/>
    <cellStyle name="SAPBEXHLevel0X 2" xfId="231"/>
    <cellStyle name="SAPBEXHLevel0X 3" xfId="232"/>
    <cellStyle name="SAPBEXHLevel1" xfId="233"/>
    <cellStyle name="SAPBEXHLevel1 2" xfId="234"/>
    <cellStyle name="SAPBEXHLevel1X" xfId="235"/>
    <cellStyle name="SAPBEXHLevel1X 2" xfId="236"/>
    <cellStyle name="SAPBEXHLevel1X 3" xfId="237"/>
    <cellStyle name="SAPBEXHLevel2" xfId="238"/>
    <cellStyle name="SAPBEXHLevel2 2" xfId="239"/>
    <cellStyle name="SAPBEXHLevel2 3" xfId="240"/>
    <cellStyle name="SAPBEXHLevel2X" xfId="241"/>
    <cellStyle name="SAPBEXHLevel2X 2" xfId="242"/>
    <cellStyle name="SAPBEXHLevel2X 3" xfId="243"/>
    <cellStyle name="SAPBEXHLevel3" xfId="244"/>
    <cellStyle name="SAPBEXHLevel3 2" xfId="245"/>
    <cellStyle name="SAPBEXHLevel3X" xfId="246"/>
    <cellStyle name="SAPBEXHLevel3X 2" xfId="247"/>
    <cellStyle name="SAPBEXHLevel3X 3" xfId="248"/>
    <cellStyle name="SAPBEXinputData" xfId="249"/>
    <cellStyle name="SAPBEXinputData 2" xfId="250"/>
    <cellStyle name="SAPBEXinputData 3" xfId="251"/>
    <cellStyle name="SAPBEXItemHeader" xfId="252"/>
    <cellStyle name="SAPBEXresData" xfId="253"/>
    <cellStyle name="SAPBEXresDataEmph" xfId="254"/>
    <cellStyle name="SAPBEXresItem" xfId="255"/>
    <cellStyle name="SAPBEXresItem 2" xfId="256"/>
    <cellStyle name="SAPBEXresItemX" xfId="257"/>
    <cellStyle name="SAPBEXstdData" xfId="258"/>
    <cellStyle name="SAPBEXstdData 10" xfId="259"/>
    <cellStyle name="SAPBEXstdData 2" xfId="260"/>
    <cellStyle name="SAPBEXstdDataEmph" xfId="261"/>
    <cellStyle name="SAPBEXstdItem" xfId="262"/>
    <cellStyle name="SAPBEXstdItem 10" xfId="263"/>
    <cellStyle name="SAPBEXstdItem 2" xfId="264"/>
    <cellStyle name="SAPBEXstdItemX" xfId="265"/>
    <cellStyle name="SAPBEXstdItemX 2" xfId="266"/>
    <cellStyle name="SAPBEXstdItemX 3" xfId="267"/>
    <cellStyle name="SAPBEXtitle" xfId="268"/>
    <cellStyle name="SAPBEXtitle 2" xfId="269"/>
    <cellStyle name="SAPBEXunassignedItem" xfId="270"/>
    <cellStyle name="SAPBEXunassignedItem 2" xfId="271"/>
    <cellStyle name="SAPBEXundefined" xfId="272"/>
    <cellStyle name="SAPBEXundefined 2" xfId="273"/>
    <cellStyle name="Sheet Title" xfId="274"/>
    <cellStyle name="Title" xfId="275"/>
    <cellStyle name="Total" xfId="276"/>
    <cellStyle name="Total 2" xfId="277"/>
    <cellStyle name="Warning Text" xfId="278"/>
    <cellStyle name="Warning Text 2" xfId="2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-0.0075"/>
          <c:w val="0.8925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Aruandesse_piltdiagnostika!$D$3</c:f>
              <c:strCache>
                <c:ptCount val="1"/>
                <c:pt idx="0">
                  <c:v>UH,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60000"/>
                </a:srgbClr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4F81BD">
                  <a:alpha val="60000"/>
                </a:srgbClr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4F81BD">
                  <a:alpha val="60000"/>
                </a:srgbClr>
              </a:solidFill>
              <a:ln w="3175">
                <a:noFill/>
              </a:ln>
            </c:spPr>
          </c:dPt>
          <c:errBars>
            <c:errDir val="y"/>
            <c:errBarType val="both"/>
            <c:errValType val="cust"/>
            <c:plus>
              <c:numRef>
                <c:f>Aruandesse_UH!$J$4:$J$25</c:f>
                <c:numCache>
                  <c:ptCount val="22"/>
                  <c:pt idx="0">
                    <c:v>0.03432258064516003</c:v>
                  </c:pt>
                  <c:pt idx="1">
                    <c:v>0.06912820512821005</c:v>
                  </c:pt>
                  <c:pt idx="2">
                    <c:v>0.03535294117647003</c:v>
                  </c:pt>
                  <c:pt idx="3">
                    <c:v>0.02356766134628996</c:v>
                  </c:pt>
                  <c:pt idx="4">
                    <c:v>0.04563157894737002</c:v>
                  </c:pt>
                  <c:pt idx="5">
                    <c:v>0.06417857142856997</c:v>
                  </c:pt>
                  <c:pt idx="6">
                    <c:v>0.037079847908750074</c:v>
                  </c:pt>
                  <c:pt idx="7">
                    <c:v>0.06275193798450007</c:v>
                  </c:pt>
                  <c:pt idx="8">
                    <c:v>0.028098360655740007</c:v>
                  </c:pt>
                  <c:pt idx="9">
                    <c:v>0.21073913043477993</c:v>
                  </c:pt>
                  <c:pt idx="10">
                    <c:v>0.15728571428570992</c:v>
                  </c:pt>
                  <c:pt idx="11">
                    <c:v>0.08677777777778006</c:v>
                  </c:pt>
                  <c:pt idx="12">
                    <c:v>0.08624817518247996</c:v>
                  </c:pt>
                  <c:pt idx="13">
                    <c:v>0.09138709677419005</c:v>
                  </c:pt>
                  <c:pt idx="14">
                    <c:v>0.11887719298246002</c:v>
                  </c:pt>
                  <c:pt idx="15">
                    <c:v>0.06482142857142997</c:v>
                  </c:pt>
                  <c:pt idx="16">
                    <c:v>0.16017948717949004</c:v>
                  </c:pt>
                  <c:pt idx="17">
                    <c:v>0.07272340425531998</c:v>
                  </c:pt>
                  <c:pt idx="18">
                    <c:v>0.18011764705882005</c:v>
                  </c:pt>
                  <c:pt idx="19">
                    <c:v>0.10898795180722998</c:v>
                  </c:pt>
                  <c:pt idx="20">
                    <c:v>0.08968503937007993</c:v>
                  </c:pt>
                  <c:pt idx="21">
                    <c:v>0.029283170080139975</c:v>
                  </c:pt>
                </c:numCache>
              </c:numRef>
            </c:plus>
            <c:minus>
              <c:numRef>
                <c:f>Aruandesse_UH!$I$4:$I$25</c:f>
                <c:numCache>
                  <c:ptCount val="22"/>
                  <c:pt idx="0">
                    <c:v>0.036677419354839924</c:v>
                  </c:pt>
                  <c:pt idx="1">
                    <c:v>0.07287179487178996</c:v>
                  </c:pt>
                  <c:pt idx="2">
                    <c:v>0.03864705882352992</c:v>
                  </c:pt>
                  <c:pt idx="3">
                    <c:v>0.024432338653709973</c:v>
                  </c:pt>
                  <c:pt idx="4">
                    <c:v>0.045368421052630004</c:v>
                  </c:pt>
                  <c:pt idx="5">
                    <c:v>0.06782142857143003</c:v>
                  </c:pt>
                  <c:pt idx="6">
                    <c:v>0.04892015209125</c:v>
                  </c:pt>
                  <c:pt idx="7">
                    <c:v>0.06224806201549998</c:v>
                  </c:pt>
                  <c:pt idx="8">
                    <c:v>0.027901639344260043</c:v>
                  </c:pt>
                  <c:pt idx="9">
                    <c:v>0.20426086956522</c:v>
                  </c:pt>
                  <c:pt idx="10">
                    <c:v>0.29771428571429004</c:v>
                  </c:pt>
                  <c:pt idx="11">
                    <c:v>0.10622222222222</c:v>
                  </c:pt>
                  <c:pt idx="12">
                    <c:v>0.08575182481751997</c:v>
                  </c:pt>
                  <c:pt idx="13">
                    <c:v>0.08861290322581</c:v>
                  </c:pt>
                  <c:pt idx="14">
                    <c:v>0.13812280701753998</c:v>
                  </c:pt>
                  <c:pt idx="15">
                    <c:v>0.057178571428569996</c:v>
                  </c:pt>
                  <c:pt idx="16">
                    <c:v>0.16282051282051002</c:v>
                  </c:pt>
                  <c:pt idx="17">
                    <c:v>0.07327659574467998</c:v>
                  </c:pt>
                  <c:pt idx="18">
                    <c:v>0.26488235294117995</c:v>
                  </c:pt>
                  <c:pt idx="19">
                    <c:v>0.08601204819277</c:v>
                  </c:pt>
                  <c:pt idx="20">
                    <c:v>0.08831496062992</c:v>
                  </c:pt>
                  <c:pt idx="21">
                    <c:v>0.02971682991986002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Aruandesse_piltdiagnostika!$A$4:$B$25</c:f>
              <c:multiLvlStrCache/>
            </c:multiLvlStrRef>
          </c:cat>
          <c:val>
            <c:numRef>
              <c:f>Aruandesse_piltdiagnostika!$D$4:$D$25</c:f>
              <c:numCache/>
            </c:numRef>
          </c:val>
        </c:ser>
        <c:ser>
          <c:idx val="1"/>
          <c:order val="1"/>
          <c:tx>
            <c:strRef>
              <c:f>Aruandesse_piltdiagnostika!$F$3</c:f>
              <c:strCache>
                <c:ptCount val="1"/>
                <c:pt idx="0">
                  <c:v>RÖ, % </c:v>
                </c:pt>
              </c:strCache>
            </c:strRef>
          </c:tx>
          <c:spPr>
            <a:solidFill>
              <a:srgbClr val="77777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777777">
                  <a:alpha val="60000"/>
                </a:srgbClr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777777">
                  <a:alpha val="60000"/>
                </a:srgbClr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777777">
                  <a:alpha val="60000"/>
                </a:srgbClr>
              </a:solidFill>
              <a:ln w="3175">
                <a:noFill/>
              </a:ln>
            </c:spPr>
          </c:dPt>
          <c:errBars>
            <c:errDir val="y"/>
            <c:errBarType val="both"/>
            <c:errValType val="cust"/>
            <c:plus>
              <c:numRef>
                <c:f>Aruandesse_RÖ!$J$4:$J$25</c:f>
                <c:numCache>
                  <c:ptCount val="22"/>
                  <c:pt idx="0">
                    <c:v>0.034585253456220016</c:v>
                  </c:pt>
                  <c:pt idx="1">
                    <c:v>0.05853846153846001</c:v>
                  </c:pt>
                  <c:pt idx="2">
                    <c:v>0.03495798319328</c:v>
                  </c:pt>
                  <c:pt idx="3">
                    <c:v>0.02250520471895001</c:v>
                  </c:pt>
                  <c:pt idx="4">
                    <c:v>0.04468421052631999</c:v>
                  </c:pt>
                  <c:pt idx="5">
                    <c:v>0.06724999999999998</c:v>
                  </c:pt>
                  <c:pt idx="6">
                    <c:v>0.061003802281370034</c:v>
                  </c:pt>
                  <c:pt idx="7">
                    <c:v>0.055325581395350015</c:v>
                  </c:pt>
                  <c:pt idx="8">
                    <c:v>0.026540983606560042</c:v>
                  </c:pt>
                  <c:pt idx="9">
                    <c:v>0.22613043478260997</c:v>
                  </c:pt>
                  <c:pt idx="10">
                    <c:v>0.28685714285714004</c:v>
                  </c:pt>
                  <c:pt idx="11">
                    <c:v>0.10088888888889</c:v>
                  </c:pt>
                  <c:pt idx="12">
                    <c:v>0.08002189781021998</c:v>
                  </c:pt>
                  <c:pt idx="13">
                    <c:v>0.09177419354839</c:v>
                  </c:pt>
                  <c:pt idx="14">
                    <c:v>0.13392982456139998</c:v>
                  </c:pt>
                  <c:pt idx="15">
                    <c:v>0.06017857142857003</c:v>
                  </c:pt>
                  <c:pt idx="16">
                    <c:v>0.16894871794872002</c:v>
                  </c:pt>
                  <c:pt idx="17">
                    <c:v>0.07004255319149</c:v>
                  </c:pt>
                  <c:pt idx="18">
                    <c:v>0.23158823529411998</c:v>
                  </c:pt>
                  <c:pt idx="19">
                    <c:v>0.11184337349398005</c:v>
                  </c:pt>
                  <c:pt idx="20">
                    <c:v>0.08214960629921003</c:v>
                  </c:pt>
                  <c:pt idx="21">
                    <c:v>0.026653606411399966</c:v>
                  </c:pt>
                </c:numCache>
              </c:numRef>
            </c:plus>
            <c:minus>
              <c:numRef>
                <c:f>Aruandesse_RÖ!$I$4:$I$25</c:f>
                <c:numCache>
                  <c:ptCount val="22"/>
                  <c:pt idx="0">
                    <c:v>0.03141474654377999</c:v>
                  </c:pt>
                  <c:pt idx="1">
                    <c:v>0.043461538461539995</c:v>
                  </c:pt>
                  <c:pt idx="2">
                    <c:v>0.031042016806720002</c:v>
                  </c:pt>
                  <c:pt idx="3">
                    <c:v>0.02049479528105</c:v>
                  </c:pt>
                  <c:pt idx="4">
                    <c:v>0.04131578947368003</c:v>
                  </c:pt>
                  <c:pt idx="5">
                    <c:v>0.060750000000000026</c:v>
                  </c:pt>
                  <c:pt idx="6">
                    <c:v>0.05599619771862996</c:v>
                  </c:pt>
                  <c:pt idx="7">
                    <c:v>0.04567441860464999</c:v>
                  </c:pt>
                  <c:pt idx="8">
                    <c:v>0.02545901639343995</c:v>
                  </c:pt>
                  <c:pt idx="9">
                    <c:v>0.14986956521739003</c:v>
                  </c:pt>
                  <c:pt idx="10">
                    <c:v>0.21714285714285997</c:v>
                  </c:pt>
                  <c:pt idx="11">
                    <c:v>0.07611111111110999</c:v>
                  </c:pt>
                  <c:pt idx="12">
                    <c:v>0.06397810218978</c:v>
                  </c:pt>
                  <c:pt idx="13">
                    <c:v>0.08622580645160999</c:v>
                  </c:pt>
                  <c:pt idx="14">
                    <c:v>0.0960701754386</c:v>
                  </c:pt>
                  <c:pt idx="15">
                    <c:v>0.04982142857142999</c:v>
                  </c:pt>
                  <c:pt idx="16">
                    <c:v>0.12605128205128</c:v>
                  </c:pt>
                  <c:pt idx="17">
                    <c:v>0.059957446808510034</c:v>
                  </c:pt>
                  <c:pt idx="18">
                    <c:v>0.24441176470588005</c:v>
                  </c:pt>
                  <c:pt idx="19">
                    <c:v>0.09115662650601997</c:v>
                  </c:pt>
                  <c:pt idx="20">
                    <c:v>0.06285039370078999</c:v>
                  </c:pt>
                  <c:pt idx="21">
                    <c:v>0.025346393588599997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Aruandesse_piltdiagnostika!$A$4:$B$25</c:f>
              <c:multiLvlStrCache/>
            </c:multiLvlStrRef>
          </c:cat>
          <c:val>
            <c:numRef>
              <c:f>Aruandesse_piltdiagnostika!$F$4:$F$25</c:f>
              <c:numCache/>
            </c:numRef>
          </c:val>
        </c:ser>
        <c:ser>
          <c:idx val="2"/>
          <c:order val="2"/>
          <c:tx>
            <c:strRef>
              <c:f>Aruandesse_piltdiagnostika!$H$3</c:f>
              <c:strCache>
                <c:ptCount val="1"/>
                <c:pt idx="0">
                  <c:v>KT, %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C0504D">
                  <a:alpha val="60000"/>
                </a:srgbClr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0504D">
                  <a:alpha val="60000"/>
                </a:srgbClr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C0504D">
                  <a:alpha val="60000"/>
                </a:srgbClr>
              </a:solidFill>
              <a:ln w="3175">
                <a:noFill/>
              </a:ln>
            </c:spPr>
          </c:dPt>
          <c:errBars>
            <c:errDir val="y"/>
            <c:errBarType val="both"/>
            <c:errValType val="cust"/>
            <c:plus>
              <c:numRef>
                <c:f>Aruandesse_KT!$J$4:$J$25</c:f>
                <c:numCache>
                  <c:ptCount val="22"/>
                  <c:pt idx="0">
                    <c:v>0.03957296466974003</c:v>
                  </c:pt>
                  <c:pt idx="1">
                    <c:v>0.03448717948718</c:v>
                  </c:pt>
                  <c:pt idx="2">
                    <c:v>0.04051260504202003</c:v>
                  </c:pt>
                  <c:pt idx="3">
                    <c:v>0.025587786259540002</c:v>
                  </c:pt>
                  <c:pt idx="4">
                    <c:v>0.04063157894737002</c:v>
                  </c:pt>
                  <c:pt idx="5">
                    <c:v>0.06621428571429</c:v>
                  </c:pt>
                  <c:pt idx="6">
                    <c:v>0.06250570342205003</c:v>
                  </c:pt>
                  <c:pt idx="7">
                    <c:v>0.061108527131780055</c:v>
                  </c:pt>
                  <c:pt idx="8">
                    <c:v>0.02745901639343995</c:v>
                  </c:pt>
                  <c:pt idx="9">
                    <c:v>0.21073913043477993</c:v>
                  </c:pt>
                  <c:pt idx="10">
                    <c:v>0.29771428571429004</c:v>
                  </c:pt>
                  <c:pt idx="11">
                    <c:v>0.10344444444444001</c:v>
                  </c:pt>
                  <c:pt idx="12">
                    <c:v>0.08704379562044001</c:v>
                  </c:pt>
                  <c:pt idx="13">
                    <c:v>0.08980645161290002</c:v>
                  </c:pt>
                  <c:pt idx="14">
                    <c:v>0.1380350877193</c:v>
                  </c:pt>
                  <c:pt idx="15">
                    <c:v>0.06307142857143</c:v>
                  </c:pt>
                  <c:pt idx="16">
                    <c:v>0.15815384615385</c:v>
                  </c:pt>
                  <c:pt idx="17">
                    <c:v>0.07378723404255</c:v>
                  </c:pt>
                  <c:pt idx="18">
                    <c:v>0.229</c:v>
                  </c:pt>
                  <c:pt idx="19">
                    <c:v>0.10044578313252994</c:v>
                  </c:pt>
                  <c:pt idx="20">
                    <c:v>0.0874094488189</c:v>
                  </c:pt>
                  <c:pt idx="21">
                    <c:v>0.02941139804095999</c:v>
                  </c:pt>
                </c:numCache>
              </c:numRef>
            </c:plus>
            <c:minus>
              <c:numRef>
                <c:f>Aruandesse_KT!$I$4:$I$25</c:f>
                <c:numCache>
                  <c:ptCount val="22"/>
                  <c:pt idx="0">
                    <c:v>0.038427035330259984</c:v>
                  </c:pt>
                  <c:pt idx="1">
                    <c:v>0.01351282051282</c:v>
                  </c:pt>
                  <c:pt idx="2">
                    <c:v>0.03948739495797998</c:v>
                  </c:pt>
                  <c:pt idx="3">
                    <c:v>0.024412213740459987</c:v>
                  </c:pt>
                  <c:pt idx="4">
                    <c:v>0.043368421052629946</c:v>
                  </c:pt>
                  <c:pt idx="5">
                    <c:v>0.06778571428570995</c:v>
                  </c:pt>
                  <c:pt idx="6">
                    <c:v>0.061494296577950025</c:v>
                  </c:pt>
                  <c:pt idx="7">
                    <c:v>0.06289147286821994</c:v>
                  </c:pt>
                  <c:pt idx="8">
                    <c:v>0.0285409836065601</c:v>
                  </c:pt>
                  <c:pt idx="9">
                    <c:v>0.20426086956522</c:v>
                  </c:pt>
                  <c:pt idx="10">
                    <c:v>0.15728571428571</c:v>
                  </c:pt>
                  <c:pt idx="11">
                    <c:v>0.10855555555556001</c:v>
                  </c:pt>
                  <c:pt idx="12">
                    <c:v>0.08395620437956003</c:v>
                  </c:pt>
                  <c:pt idx="13">
                    <c:v>0.09119354838709998</c:v>
                  </c:pt>
                  <c:pt idx="14">
                    <c:v>0.1229649122807</c:v>
                  </c:pt>
                  <c:pt idx="15">
                    <c:v>0.05492857142857002</c:v>
                  </c:pt>
                  <c:pt idx="16">
                    <c:v>0.08984615384615</c:v>
                  </c:pt>
                  <c:pt idx="17">
                    <c:v>0.07121276595745002</c:v>
                  </c:pt>
                  <c:pt idx="18">
                    <c:v>0</c:v>
                  </c:pt>
                  <c:pt idx="19">
                    <c:v>0.11355421686747003</c:v>
                  </c:pt>
                  <c:pt idx="20">
                    <c:v>0.07359055118109997</c:v>
                  </c:pt>
                  <c:pt idx="21">
                    <c:v>0.028588601959040005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Aruandesse_piltdiagnostika!$A$4:$B$25</c:f>
              <c:multiLvlStrCache/>
            </c:multiLvlStrRef>
          </c:cat>
          <c:val>
            <c:numRef>
              <c:f>Aruandesse_piltdiagnostika!$H$4:$H$25</c:f>
              <c:numCache/>
            </c:numRef>
          </c:val>
        </c:ser>
        <c:gapWidth val="75"/>
        <c:axId val="33906933"/>
        <c:axId val="50826982"/>
      </c:barChart>
      <c:catAx>
        <c:axId val="33906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826982"/>
        <c:crosses val="autoZero"/>
        <c:auto val="1"/>
        <c:lblOffset val="100"/>
        <c:tickLblSkip val="1"/>
        <c:noMultiLvlLbl val="0"/>
      </c:catAx>
      <c:valAx>
        <c:axId val="508269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069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075"/>
          <c:y val="0.94425"/>
          <c:w val="0.59625"/>
          <c:h val="0.04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-0.013"/>
          <c:w val="0.98525"/>
          <c:h val="0.908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Aruandesse_UH!$C$3</c:f>
              <c:strCache>
                <c:ptCount val="1"/>
                <c:pt idx="0">
                  <c:v>2016 UH,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errBars>
            <c:errDir val="y"/>
            <c:errBarType val="both"/>
            <c:errValType val="cust"/>
            <c:plus>
              <c:numRef>
                <c:f>Aruandesse_UH!$J$4:$J$25</c:f>
                <c:numCache>
                  <c:ptCount val="22"/>
                  <c:pt idx="0">
                    <c:v>0.03432258064516003</c:v>
                  </c:pt>
                  <c:pt idx="1">
                    <c:v>0.06912820512821005</c:v>
                  </c:pt>
                  <c:pt idx="2">
                    <c:v>0.03535294117647003</c:v>
                  </c:pt>
                  <c:pt idx="3">
                    <c:v>0.02356766134628996</c:v>
                  </c:pt>
                  <c:pt idx="4">
                    <c:v>0.04563157894737002</c:v>
                  </c:pt>
                  <c:pt idx="5">
                    <c:v>0.06417857142856997</c:v>
                  </c:pt>
                  <c:pt idx="6">
                    <c:v>0.037079847908750074</c:v>
                  </c:pt>
                  <c:pt idx="7">
                    <c:v>0.06275193798450007</c:v>
                  </c:pt>
                  <c:pt idx="8">
                    <c:v>0.028098360655740007</c:v>
                  </c:pt>
                  <c:pt idx="9">
                    <c:v>0.21073913043477993</c:v>
                  </c:pt>
                  <c:pt idx="10">
                    <c:v>0.15728571428570992</c:v>
                  </c:pt>
                  <c:pt idx="11">
                    <c:v>0.08677777777778006</c:v>
                  </c:pt>
                  <c:pt idx="12">
                    <c:v>0.08624817518247996</c:v>
                  </c:pt>
                  <c:pt idx="13">
                    <c:v>0.09138709677419005</c:v>
                  </c:pt>
                  <c:pt idx="14">
                    <c:v>0.11887719298246002</c:v>
                  </c:pt>
                  <c:pt idx="15">
                    <c:v>0.06482142857142997</c:v>
                  </c:pt>
                  <c:pt idx="16">
                    <c:v>0.16017948717949004</c:v>
                  </c:pt>
                  <c:pt idx="17">
                    <c:v>0.07272340425531998</c:v>
                  </c:pt>
                  <c:pt idx="18">
                    <c:v>0.18011764705882005</c:v>
                  </c:pt>
                  <c:pt idx="19">
                    <c:v>0.10898795180722998</c:v>
                  </c:pt>
                  <c:pt idx="20">
                    <c:v>0.08968503937007993</c:v>
                  </c:pt>
                  <c:pt idx="21">
                    <c:v>0.029283170080139975</c:v>
                  </c:pt>
                </c:numCache>
              </c:numRef>
            </c:plus>
            <c:minus>
              <c:numRef>
                <c:f>Aruandesse_UH!$I$4:$I$25</c:f>
                <c:numCache>
                  <c:ptCount val="22"/>
                  <c:pt idx="0">
                    <c:v>0.036677419354839924</c:v>
                  </c:pt>
                  <c:pt idx="1">
                    <c:v>0.07287179487178996</c:v>
                  </c:pt>
                  <c:pt idx="2">
                    <c:v>0.03864705882352992</c:v>
                  </c:pt>
                  <c:pt idx="3">
                    <c:v>0.024432338653709973</c:v>
                  </c:pt>
                  <c:pt idx="4">
                    <c:v>0.045368421052630004</c:v>
                  </c:pt>
                  <c:pt idx="5">
                    <c:v>0.06782142857143003</c:v>
                  </c:pt>
                  <c:pt idx="6">
                    <c:v>0.04892015209125</c:v>
                  </c:pt>
                  <c:pt idx="7">
                    <c:v>0.06224806201549998</c:v>
                  </c:pt>
                  <c:pt idx="8">
                    <c:v>0.027901639344260043</c:v>
                  </c:pt>
                  <c:pt idx="9">
                    <c:v>0.20426086956522</c:v>
                  </c:pt>
                  <c:pt idx="10">
                    <c:v>0.29771428571429004</c:v>
                  </c:pt>
                  <c:pt idx="11">
                    <c:v>0.10622222222222</c:v>
                  </c:pt>
                  <c:pt idx="12">
                    <c:v>0.08575182481751997</c:v>
                  </c:pt>
                  <c:pt idx="13">
                    <c:v>0.08861290322581</c:v>
                  </c:pt>
                  <c:pt idx="14">
                    <c:v>0.13812280701753998</c:v>
                  </c:pt>
                  <c:pt idx="15">
                    <c:v>0.057178571428569996</c:v>
                  </c:pt>
                  <c:pt idx="16">
                    <c:v>0.16282051282051002</c:v>
                  </c:pt>
                  <c:pt idx="17">
                    <c:v>0.07327659574467998</c:v>
                  </c:pt>
                  <c:pt idx="18">
                    <c:v>0.26488235294117995</c:v>
                  </c:pt>
                  <c:pt idx="19">
                    <c:v>0.08601204819277</c:v>
                  </c:pt>
                  <c:pt idx="20">
                    <c:v>0.08831496062992</c:v>
                  </c:pt>
                  <c:pt idx="21">
                    <c:v>0.02971682991986002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Aruandesse_UH!$A$4:$B$25</c:f>
              <c:multiLvlStrCache/>
            </c:multiLvlStrRef>
          </c:cat>
          <c:val>
            <c:numRef>
              <c:f>Aruandesse_UH!$C$4:$C$25</c:f>
              <c:numCache/>
            </c:numRef>
          </c:val>
        </c:ser>
        <c:gapWidth val="75"/>
        <c:axId val="7494151"/>
        <c:axId val="31669080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Aruandesse_UH!$A$4:$B$25</c:f>
              <c:multiLvlStrCache/>
            </c:multiLvlStrRef>
          </c:cat>
          <c:val>
            <c:numRef>
              <c:f>Aruandesse_UH!$F$4:$F$25</c:f>
              <c:numCache/>
            </c:numRef>
          </c:val>
          <c:smooth val="0"/>
        </c:ser>
        <c:ser>
          <c:idx val="1"/>
          <c:order val="2"/>
          <c:tx>
            <c:strRef>
              <c:f>'Aastate võrdlus_UH'!$D$3</c:f>
              <c:strCache>
                <c:ptCount val="1"/>
                <c:pt idx="0">
                  <c:v>2015 UH, %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Aruandesse_UH!$A$4:$B$25</c:f>
              <c:multiLvlStrCache/>
            </c:multiLvlStrRef>
          </c:cat>
          <c:val>
            <c:numRef>
              <c:f>'Aastate võrdlus_UH'!$D$4:$D$25</c:f>
              <c:numCache>
                <c:ptCount val="22"/>
                <c:pt idx="0">
                  <c:v>0.7619760479041916</c:v>
                </c:pt>
                <c:pt idx="1">
                  <c:v>0.5636363636363636</c:v>
                </c:pt>
                <c:pt idx="2">
                  <c:v>0.7260726072607261</c:v>
                </c:pt>
                <c:pt idx="3">
                  <c:v>0.7241139680333565</c:v>
                </c:pt>
                <c:pt idx="4">
                  <c:v>0.5660749506903353</c:v>
                </c:pt>
                <c:pt idx="5">
                  <c:v>0.5735294117647058</c:v>
                </c:pt>
                <c:pt idx="6">
                  <c:v>0.8688524590163934</c:v>
                </c:pt>
                <c:pt idx="7">
                  <c:v>0.6094420600858369</c:v>
                </c:pt>
                <c:pt idx="8">
                  <c:v>0.6380471380471381</c:v>
                </c:pt>
                <c:pt idx="9">
                  <c:v>0.4666666666666667</c:v>
                </c:pt>
                <c:pt idx="10">
                  <c:v>0.8333333333333334</c:v>
                </c:pt>
                <c:pt idx="11">
                  <c:v>0.7604166666666666</c:v>
                </c:pt>
                <c:pt idx="12">
                  <c:v>0.45384615384615384</c:v>
                </c:pt>
                <c:pt idx="13">
                  <c:v>0.43119266055045874</c:v>
                </c:pt>
                <c:pt idx="14">
                  <c:v>0.6712328767123288</c:v>
                </c:pt>
                <c:pt idx="15">
                  <c:v>0.3698630136986301</c:v>
                </c:pt>
                <c:pt idx="16">
                  <c:v>0.5098039215686274</c:v>
                </c:pt>
                <c:pt idx="17">
                  <c:v>0.5743589743589743</c:v>
                </c:pt>
                <c:pt idx="18">
                  <c:v>0.5</c:v>
                </c:pt>
                <c:pt idx="19">
                  <c:v>0.35714285714285715</c:v>
                </c:pt>
                <c:pt idx="20">
                  <c:v>0.4453125</c:v>
                </c:pt>
                <c:pt idx="21">
                  <c:v>0.49732620320855614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Aruandesse_UH!$A$4:$B$25</c:f>
              <c:multiLvlStrCache/>
            </c:multiLvlStrRef>
          </c:cat>
          <c:val>
            <c:numRef>
              <c:f>'Aastate võrdlus_UH'!$G$4:$G$25</c:f>
              <c:numCache>
                <c:ptCount val="22"/>
                <c:pt idx="0">
                  <c:v>0.6289677247265938</c:v>
                </c:pt>
                <c:pt idx="1">
                  <c:v>0.6289677247265938</c:v>
                </c:pt>
                <c:pt idx="2">
                  <c:v>0.6289677247265938</c:v>
                </c:pt>
                <c:pt idx="3">
                  <c:v>0.6289677247265938</c:v>
                </c:pt>
                <c:pt idx="4">
                  <c:v>0.6289677247265938</c:v>
                </c:pt>
                <c:pt idx="5">
                  <c:v>0.6289677247265938</c:v>
                </c:pt>
                <c:pt idx="6">
                  <c:v>0.6289677247265938</c:v>
                </c:pt>
                <c:pt idx="7">
                  <c:v>0.6289677247265938</c:v>
                </c:pt>
                <c:pt idx="8">
                  <c:v>0.6289677247265938</c:v>
                </c:pt>
                <c:pt idx="9">
                  <c:v>0.6289677247265938</c:v>
                </c:pt>
                <c:pt idx="10">
                  <c:v>0.6289677247265938</c:v>
                </c:pt>
                <c:pt idx="11">
                  <c:v>0.6289677247265938</c:v>
                </c:pt>
                <c:pt idx="12">
                  <c:v>0.6289677247265938</c:v>
                </c:pt>
                <c:pt idx="13">
                  <c:v>0.6289677247265938</c:v>
                </c:pt>
                <c:pt idx="14">
                  <c:v>0.6289677247265938</c:v>
                </c:pt>
                <c:pt idx="15">
                  <c:v>0.6289677247265938</c:v>
                </c:pt>
                <c:pt idx="16">
                  <c:v>0.6289677247265938</c:v>
                </c:pt>
                <c:pt idx="17">
                  <c:v>0.6289677247265938</c:v>
                </c:pt>
                <c:pt idx="18">
                  <c:v>0.6289677247265938</c:v>
                </c:pt>
                <c:pt idx="19">
                  <c:v>0.6289677247265938</c:v>
                </c:pt>
                <c:pt idx="20">
                  <c:v>0.6289677247265938</c:v>
                </c:pt>
                <c:pt idx="21">
                  <c:v>0.6289677247265938</c:v>
                </c:pt>
              </c:numCache>
            </c:numRef>
          </c:val>
          <c:smooth val="0"/>
        </c:ser>
        <c:axId val="7494151"/>
        <c:axId val="31669080"/>
      </c:lineChart>
      <c:catAx>
        <c:axId val="749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669080"/>
        <c:crosses val="autoZero"/>
        <c:auto val="1"/>
        <c:lblOffset val="100"/>
        <c:tickLblSkip val="1"/>
        <c:noMultiLvlLbl val="0"/>
      </c:catAx>
      <c:valAx>
        <c:axId val="3166908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94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0025"/>
          <c:w val="0.9125"/>
          <c:h val="0.0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105"/>
          <c:w val="0.983"/>
          <c:h val="0.901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Aruandesse_RÖ!$C$3</c:f>
              <c:strCache>
                <c:ptCount val="1"/>
                <c:pt idx="0">
                  <c:v>2016 RÖ,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errBars>
            <c:errDir val="y"/>
            <c:errBarType val="both"/>
            <c:errValType val="cust"/>
            <c:plus>
              <c:numRef>
                <c:f>Aruandesse_RÖ!$J$4:$J$25</c:f>
                <c:numCache>
                  <c:ptCount val="22"/>
                  <c:pt idx="0">
                    <c:v>0.034585253456220016</c:v>
                  </c:pt>
                  <c:pt idx="1">
                    <c:v>0.05853846153846001</c:v>
                  </c:pt>
                  <c:pt idx="2">
                    <c:v>0.03495798319328</c:v>
                  </c:pt>
                  <c:pt idx="3">
                    <c:v>0.02250520471895001</c:v>
                  </c:pt>
                  <c:pt idx="4">
                    <c:v>0.04468421052631999</c:v>
                  </c:pt>
                  <c:pt idx="5">
                    <c:v>0.06724999999999998</c:v>
                  </c:pt>
                  <c:pt idx="6">
                    <c:v>0.061003802281370034</c:v>
                  </c:pt>
                  <c:pt idx="7">
                    <c:v>0.055325581395350015</c:v>
                  </c:pt>
                  <c:pt idx="8">
                    <c:v>0.026540983606560042</c:v>
                  </c:pt>
                  <c:pt idx="9">
                    <c:v>0.22613043478260997</c:v>
                  </c:pt>
                  <c:pt idx="10">
                    <c:v>0.28685714285714004</c:v>
                  </c:pt>
                  <c:pt idx="11">
                    <c:v>0.10088888888889</c:v>
                  </c:pt>
                  <c:pt idx="12">
                    <c:v>0.08002189781021998</c:v>
                  </c:pt>
                  <c:pt idx="13">
                    <c:v>0.09177419354839</c:v>
                  </c:pt>
                  <c:pt idx="14">
                    <c:v>0.13392982456139998</c:v>
                  </c:pt>
                  <c:pt idx="15">
                    <c:v>0.06017857142857003</c:v>
                  </c:pt>
                  <c:pt idx="16">
                    <c:v>0.16894871794872002</c:v>
                  </c:pt>
                  <c:pt idx="17">
                    <c:v>0.07004255319149</c:v>
                  </c:pt>
                  <c:pt idx="18">
                    <c:v>0.23158823529411998</c:v>
                  </c:pt>
                  <c:pt idx="19">
                    <c:v>0.11184337349398005</c:v>
                  </c:pt>
                  <c:pt idx="20">
                    <c:v>0.08214960629921003</c:v>
                  </c:pt>
                  <c:pt idx="21">
                    <c:v>0.026653606411399966</c:v>
                  </c:pt>
                </c:numCache>
              </c:numRef>
            </c:plus>
            <c:minus>
              <c:numRef>
                <c:f>Aruandesse_RÖ!$I$4:$I$25</c:f>
                <c:numCache>
                  <c:ptCount val="22"/>
                  <c:pt idx="0">
                    <c:v>0.03141474654377999</c:v>
                  </c:pt>
                  <c:pt idx="1">
                    <c:v>0.043461538461539995</c:v>
                  </c:pt>
                  <c:pt idx="2">
                    <c:v>0.031042016806720002</c:v>
                  </c:pt>
                  <c:pt idx="3">
                    <c:v>0.02049479528105</c:v>
                  </c:pt>
                  <c:pt idx="4">
                    <c:v>0.04131578947368003</c:v>
                  </c:pt>
                  <c:pt idx="5">
                    <c:v>0.060750000000000026</c:v>
                  </c:pt>
                  <c:pt idx="6">
                    <c:v>0.05599619771862996</c:v>
                  </c:pt>
                  <c:pt idx="7">
                    <c:v>0.04567441860464999</c:v>
                  </c:pt>
                  <c:pt idx="8">
                    <c:v>0.02545901639343995</c:v>
                  </c:pt>
                  <c:pt idx="9">
                    <c:v>0.14986956521739003</c:v>
                  </c:pt>
                  <c:pt idx="10">
                    <c:v>0.21714285714285997</c:v>
                  </c:pt>
                  <c:pt idx="11">
                    <c:v>0.07611111111110999</c:v>
                  </c:pt>
                  <c:pt idx="12">
                    <c:v>0.06397810218978</c:v>
                  </c:pt>
                  <c:pt idx="13">
                    <c:v>0.08622580645160999</c:v>
                  </c:pt>
                  <c:pt idx="14">
                    <c:v>0.0960701754386</c:v>
                  </c:pt>
                  <c:pt idx="15">
                    <c:v>0.04982142857142999</c:v>
                  </c:pt>
                  <c:pt idx="16">
                    <c:v>0.12605128205128</c:v>
                  </c:pt>
                  <c:pt idx="17">
                    <c:v>0.059957446808510034</c:v>
                  </c:pt>
                  <c:pt idx="18">
                    <c:v>0.24441176470588005</c:v>
                  </c:pt>
                  <c:pt idx="19">
                    <c:v>0.09115662650601997</c:v>
                  </c:pt>
                  <c:pt idx="20">
                    <c:v>0.06285039370078999</c:v>
                  </c:pt>
                  <c:pt idx="21">
                    <c:v>0.025346393588599997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Aruandesse_RÖ!$A$4:$B$25</c:f>
              <c:multiLvlStrCache/>
            </c:multiLvlStrRef>
          </c:cat>
          <c:val>
            <c:numRef>
              <c:f>Aruandesse_RÖ!$C$4:$C$25</c:f>
              <c:numCache/>
            </c:numRef>
          </c:val>
        </c:ser>
        <c:gapWidth val="75"/>
        <c:axId val="8281049"/>
        <c:axId val="3118218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Aruandesse_RÖ!$A$4:$B$25</c:f>
              <c:multiLvlStrCache/>
            </c:multiLvlStrRef>
          </c:cat>
          <c:val>
            <c:numRef>
              <c:f>Aruandesse_RÖ!$F$4:$F$25</c:f>
              <c:numCache/>
            </c:numRef>
          </c:val>
          <c:smooth val="0"/>
        </c:ser>
        <c:ser>
          <c:idx val="1"/>
          <c:order val="2"/>
          <c:tx>
            <c:strRef>
              <c:f>'Aastate võrdlus_RÖ'!$D$3</c:f>
              <c:strCache>
                <c:ptCount val="1"/>
                <c:pt idx="0">
                  <c:v>2015 RÖ, %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Aruandesse_RÖ!$A$4:$B$25</c:f>
              <c:multiLvlStrCache/>
            </c:multiLvlStrRef>
          </c:cat>
          <c:val>
            <c:numRef>
              <c:f>'Aastate võrdlus_RÖ'!$D$4:$D$25</c:f>
              <c:numCache>
                <c:ptCount val="22"/>
                <c:pt idx="0">
                  <c:v>0.27245508982035926</c:v>
                </c:pt>
                <c:pt idx="1">
                  <c:v>0.15757575757575756</c:v>
                </c:pt>
                <c:pt idx="2">
                  <c:v>0.24422442244224424</c:v>
                </c:pt>
                <c:pt idx="3">
                  <c:v>0.2473940236275191</c:v>
                </c:pt>
                <c:pt idx="4">
                  <c:v>0.34714003944773175</c:v>
                </c:pt>
                <c:pt idx="5">
                  <c:v>0.3137254901960784</c:v>
                </c:pt>
                <c:pt idx="6">
                  <c:v>0.39344262295081966</c:v>
                </c:pt>
                <c:pt idx="7">
                  <c:v>0.18454935622317598</c:v>
                </c:pt>
                <c:pt idx="8">
                  <c:v>0.31902356902356904</c:v>
                </c:pt>
                <c:pt idx="9">
                  <c:v>0.2</c:v>
                </c:pt>
                <c:pt idx="10">
                  <c:v>0.6666666666666666</c:v>
                </c:pt>
                <c:pt idx="11">
                  <c:v>0.21875</c:v>
                </c:pt>
                <c:pt idx="12">
                  <c:v>0.3076923076923077</c:v>
                </c:pt>
                <c:pt idx="13">
                  <c:v>0.3761467889908257</c:v>
                </c:pt>
                <c:pt idx="14">
                  <c:v>0.3424657534246575</c:v>
                </c:pt>
                <c:pt idx="15">
                  <c:v>0.273972602739726</c:v>
                </c:pt>
                <c:pt idx="16">
                  <c:v>0.21568627450980393</c:v>
                </c:pt>
                <c:pt idx="17">
                  <c:v>0.31794871794871793</c:v>
                </c:pt>
                <c:pt idx="18">
                  <c:v>0.4166666666666667</c:v>
                </c:pt>
                <c:pt idx="19">
                  <c:v>0.35714285714285715</c:v>
                </c:pt>
                <c:pt idx="20">
                  <c:v>0.25</c:v>
                </c:pt>
                <c:pt idx="21">
                  <c:v>0.30124777183600715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Aruandesse_RÖ!$A$4:$B$25</c:f>
              <c:multiLvlStrCache/>
            </c:multiLvlStrRef>
          </c:cat>
          <c:val>
            <c:numRef>
              <c:f>'Aastate võrdlus_RÖ'!$G$4:$G$25</c:f>
              <c:numCache>
                <c:ptCount val="22"/>
                <c:pt idx="0">
                  <c:v>0.2862096559082422</c:v>
                </c:pt>
                <c:pt idx="1">
                  <c:v>0.2862096559082422</c:v>
                </c:pt>
                <c:pt idx="2">
                  <c:v>0.2862096559082422</c:v>
                </c:pt>
                <c:pt idx="3">
                  <c:v>0.2862096559082422</c:v>
                </c:pt>
                <c:pt idx="4">
                  <c:v>0.2862096559082422</c:v>
                </c:pt>
                <c:pt idx="5">
                  <c:v>0.2862096559082422</c:v>
                </c:pt>
                <c:pt idx="6">
                  <c:v>0.2862096559082422</c:v>
                </c:pt>
                <c:pt idx="7">
                  <c:v>0.2862096559082422</c:v>
                </c:pt>
                <c:pt idx="8">
                  <c:v>0.2862096559082422</c:v>
                </c:pt>
                <c:pt idx="9">
                  <c:v>0.2862096559082422</c:v>
                </c:pt>
                <c:pt idx="10">
                  <c:v>0.2862096559082422</c:v>
                </c:pt>
                <c:pt idx="11">
                  <c:v>0.2862096559082422</c:v>
                </c:pt>
                <c:pt idx="12">
                  <c:v>0.2862096559082422</c:v>
                </c:pt>
                <c:pt idx="13">
                  <c:v>0.2862096559082422</c:v>
                </c:pt>
                <c:pt idx="14">
                  <c:v>0.2862096559082422</c:v>
                </c:pt>
                <c:pt idx="15">
                  <c:v>0.2862096559082422</c:v>
                </c:pt>
                <c:pt idx="16">
                  <c:v>0.2862096559082422</c:v>
                </c:pt>
                <c:pt idx="17">
                  <c:v>0.2862096559082422</c:v>
                </c:pt>
                <c:pt idx="18">
                  <c:v>0.2862096559082422</c:v>
                </c:pt>
                <c:pt idx="19">
                  <c:v>0.2862096559082422</c:v>
                </c:pt>
                <c:pt idx="20">
                  <c:v>0.2862096559082422</c:v>
                </c:pt>
                <c:pt idx="21">
                  <c:v>0.2862096559082422</c:v>
                </c:pt>
              </c:numCache>
            </c:numRef>
          </c:val>
          <c:smooth val="0"/>
        </c:ser>
        <c:axId val="8281049"/>
        <c:axId val="3118218"/>
      </c:lineChart>
      <c:catAx>
        <c:axId val="8281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18218"/>
        <c:crosses val="autoZero"/>
        <c:auto val="1"/>
        <c:lblOffset val="100"/>
        <c:tickLblSkip val="1"/>
        <c:noMultiLvlLbl val="0"/>
      </c:catAx>
      <c:valAx>
        <c:axId val="311821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81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"/>
          <c:y val="0.90075"/>
          <c:w val="0.9135"/>
          <c:h val="0.0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105"/>
          <c:w val="0.9825"/>
          <c:h val="0.901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Aruandesse_KT!$C$3</c:f>
              <c:strCache>
                <c:ptCount val="1"/>
                <c:pt idx="0">
                  <c:v>2016 KT,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errBars>
            <c:errDir val="y"/>
            <c:errBarType val="both"/>
            <c:errValType val="cust"/>
            <c:plus>
              <c:numRef>
                <c:f>Aruandesse_KT!$J$4:$J$25</c:f>
                <c:numCache>
                  <c:ptCount val="22"/>
                  <c:pt idx="0">
                    <c:v>0.03957296466974003</c:v>
                  </c:pt>
                  <c:pt idx="1">
                    <c:v>0.03448717948718</c:v>
                  </c:pt>
                  <c:pt idx="2">
                    <c:v>0.04051260504202003</c:v>
                  </c:pt>
                  <c:pt idx="3">
                    <c:v>0.025587786259540002</c:v>
                  </c:pt>
                  <c:pt idx="4">
                    <c:v>0.04063157894737002</c:v>
                  </c:pt>
                  <c:pt idx="5">
                    <c:v>0.06621428571429</c:v>
                  </c:pt>
                  <c:pt idx="6">
                    <c:v>0.06250570342205003</c:v>
                  </c:pt>
                  <c:pt idx="7">
                    <c:v>0.061108527131780055</c:v>
                  </c:pt>
                  <c:pt idx="8">
                    <c:v>0.02745901639343995</c:v>
                  </c:pt>
                  <c:pt idx="9">
                    <c:v>0.21073913043477993</c:v>
                  </c:pt>
                  <c:pt idx="10">
                    <c:v>0.29771428571429004</c:v>
                  </c:pt>
                  <c:pt idx="11">
                    <c:v>0.10344444444444001</c:v>
                  </c:pt>
                  <c:pt idx="12">
                    <c:v>0.08704379562044001</c:v>
                  </c:pt>
                  <c:pt idx="13">
                    <c:v>0.08980645161290002</c:v>
                  </c:pt>
                  <c:pt idx="14">
                    <c:v>0.1380350877193</c:v>
                  </c:pt>
                  <c:pt idx="15">
                    <c:v>0.06307142857143</c:v>
                  </c:pt>
                  <c:pt idx="16">
                    <c:v>0.15815384615385</c:v>
                  </c:pt>
                  <c:pt idx="17">
                    <c:v>0.07378723404255</c:v>
                  </c:pt>
                  <c:pt idx="18">
                    <c:v>0.229</c:v>
                  </c:pt>
                  <c:pt idx="19">
                    <c:v>0.10044578313252994</c:v>
                  </c:pt>
                  <c:pt idx="20">
                    <c:v>0.0874094488189</c:v>
                  </c:pt>
                  <c:pt idx="21">
                    <c:v>0.02941139804095999</c:v>
                  </c:pt>
                </c:numCache>
              </c:numRef>
            </c:plus>
            <c:minus>
              <c:numRef>
                <c:f>Aruandesse_KT!$I$4:$I$25</c:f>
                <c:numCache>
                  <c:ptCount val="22"/>
                  <c:pt idx="0">
                    <c:v>0.038427035330259984</c:v>
                  </c:pt>
                  <c:pt idx="1">
                    <c:v>0.01351282051282</c:v>
                  </c:pt>
                  <c:pt idx="2">
                    <c:v>0.03948739495797998</c:v>
                  </c:pt>
                  <c:pt idx="3">
                    <c:v>0.024412213740459987</c:v>
                  </c:pt>
                  <c:pt idx="4">
                    <c:v>0.043368421052629946</c:v>
                  </c:pt>
                  <c:pt idx="5">
                    <c:v>0.06778571428570995</c:v>
                  </c:pt>
                  <c:pt idx="6">
                    <c:v>0.061494296577950025</c:v>
                  </c:pt>
                  <c:pt idx="7">
                    <c:v>0.06289147286821994</c:v>
                  </c:pt>
                  <c:pt idx="8">
                    <c:v>0.0285409836065601</c:v>
                  </c:pt>
                  <c:pt idx="9">
                    <c:v>0.20426086956522</c:v>
                  </c:pt>
                  <c:pt idx="10">
                    <c:v>0.15728571428571</c:v>
                  </c:pt>
                  <c:pt idx="11">
                    <c:v>0.10855555555556001</c:v>
                  </c:pt>
                  <c:pt idx="12">
                    <c:v>0.08395620437956003</c:v>
                  </c:pt>
                  <c:pt idx="13">
                    <c:v>0.09119354838709998</c:v>
                  </c:pt>
                  <c:pt idx="14">
                    <c:v>0.1229649122807</c:v>
                  </c:pt>
                  <c:pt idx="15">
                    <c:v>0.05492857142857002</c:v>
                  </c:pt>
                  <c:pt idx="16">
                    <c:v>0.08984615384615</c:v>
                  </c:pt>
                  <c:pt idx="17">
                    <c:v>0.07121276595745002</c:v>
                  </c:pt>
                  <c:pt idx="18">
                    <c:v>0</c:v>
                  </c:pt>
                  <c:pt idx="19">
                    <c:v>0.11355421686747003</c:v>
                  </c:pt>
                  <c:pt idx="20">
                    <c:v>0.07359055118109997</c:v>
                  </c:pt>
                  <c:pt idx="21">
                    <c:v>0.028588601959040005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Aruandesse_KT!$A$4:$B$25</c:f>
              <c:multiLvlStrCache/>
            </c:multiLvlStrRef>
          </c:cat>
          <c:val>
            <c:numRef>
              <c:f>Aruandesse_KT!$C$4:$C$25</c:f>
              <c:numCache/>
            </c:numRef>
          </c:val>
        </c:ser>
        <c:gapWidth val="75"/>
        <c:axId val="18574955"/>
        <c:axId val="37757564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Aruandesse_KT!$A$4:$B$25</c:f>
              <c:multiLvlStrCache/>
            </c:multiLvlStrRef>
          </c:cat>
          <c:val>
            <c:numRef>
              <c:f>Aruandesse_KT!$F$4:$F$25</c:f>
              <c:numCache/>
            </c:numRef>
          </c:val>
          <c:smooth val="0"/>
        </c:ser>
        <c:ser>
          <c:idx val="1"/>
          <c:order val="2"/>
          <c:tx>
            <c:strRef>
              <c:f>'Aastate võrdlus_KT'!$D$3</c:f>
              <c:strCache>
                <c:ptCount val="1"/>
                <c:pt idx="0">
                  <c:v>2015 KT, %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Aruandesse_KT!$A$4:$B$25</c:f>
              <c:multiLvlStrCache/>
            </c:multiLvlStrRef>
          </c:cat>
          <c:val>
            <c:numRef>
              <c:f>'Aastate võrdlus_KT'!$D$4:$D$25</c:f>
              <c:numCache>
                <c:ptCount val="22"/>
                <c:pt idx="0">
                  <c:v>0.36826347305389223</c:v>
                </c:pt>
                <c:pt idx="1">
                  <c:v>0.024242424242424242</c:v>
                </c:pt>
                <c:pt idx="2">
                  <c:v>0.3547854785478548</c:v>
                </c:pt>
                <c:pt idx="3">
                  <c:v>0.3231410701876303</c:v>
                </c:pt>
                <c:pt idx="4">
                  <c:v>0.5956607495069034</c:v>
                </c:pt>
                <c:pt idx="5">
                  <c:v>0.5637254901960784</c:v>
                </c:pt>
                <c:pt idx="6">
                  <c:v>0.4180327868852459</c:v>
                </c:pt>
                <c:pt idx="7">
                  <c:v>0.463519313304721</c:v>
                </c:pt>
                <c:pt idx="8">
                  <c:v>0.5277777777777778</c:v>
                </c:pt>
                <c:pt idx="9">
                  <c:v>0.4</c:v>
                </c:pt>
                <c:pt idx="10">
                  <c:v>0.16666666666666666</c:v>
                </c:pt>
                <c:pt idx="11">
                  <c:v>0.46875</c:v>
                </c:pt>
                <c:pt idx="12">
                  <c:v>0.3769230769230769</c:v>
                </c:pt>
                <c:pt idx="13">
                  <c:v>0.46788990825688076</c:v>
                </c:pt>
                <c:pt idx="14">
                  <c:v>0.3972602739726027</c:v>
                </c:pt>
                <c:pt idx="15">
                  <c:v>0.2328767123287671</c:v>
                </c:pt>
                <c:pt idx="16">
                  <c:v>0.17647058823529413</c:v>
                </c:pt>
                <c:pt idx="17">
                  <c:v>0.4564102564102564</c:v>
                </c:pt>
                <c:pt idx="18">
                  <c:v>0.041666666666666664</c:v>
                </c:pt>
                <c:pt idx="19">
                  <c:v>0.5428571428571428</c:v>
                </c:pt>
                <c:pt idx="20">
                  <c:v>0.265625</c:v>
                </c:pt>
                <c:pt idx="21">
                  <c:v>0.3600713012477718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Aruandesse_KT!$A$4:$B$25</c:f>
              <c:multiLvlStrCache/>
            </c:multiLvlStrRef>
          </c:cat>
          <c:val>
            <c:numRef>
              <c:f>'Aastate võrdlus_KT'!$G$4:$G$25</c:f>
              <c:numCache>
                <c:ptCount val="22"/>
                <c:pt idx="0">
                  <c:v>0.39903974393171515</c:v>
                </c:pt>
                <c:pt idx="1">
                  <c:v>0.39903974393171515</c:v>
                </c:pt>
                <c:pt idx="2">
                  <c:v>0.39903974393171515</c:v>
                </c:pt>
                <c:pt idx="3">
                  <c:v>0.39903974393171515</c:v>
                </c:pt>
                <c:pt idx="4">
                  <c:v>0.39903974393171515</c:v>
                </c:pt>
                <c:pt idx="5">
                  <c:v>0.39903974393171515</c:v>
                </c:pt>
                <c:pt idx="6">
                  <c:v>0.39903974393171515</c:v>
                </c:pt>
                <c:pt idx="7">
                  <c:v>0.39903974393171515</c:v>
                </c:pt>
                <c:pt idx="8">
                  <c:v>0.39903974393171515</c:v>
                </c:pt>
                <c:pt idx="9">
                  <c:v>0.39903974393171515</c:v>
                </c:pt>
                <c:pt idx="10">
                  <c:v>0.39903974393171515</c:v>
                </c:pt>
                <c:pt idx="11">
                  <c:v>0.39903974393171515</c:v>
                </c:pt>
                <c:pt idx="12">
                  <c:v>0.39903974393171515</c:v>
                </c:pt>
                <c:pt idx="13">
                  <c:v>0.39903974393171515</c:v>
                </c:pt>
                <c:pt idx="14">
                  <c:v>0.39903974393171515</c:v>
                </c:pt>
                <c:pt idx="15">
                  <c:v>0.39903974393171515</c:v>
                </c:pt>
                <c:pt idx="16">
                  <c:v>0.39903974393171515</c:v>
                </c:pt>
                <c:pt idx="17">
                  <c:v>0.39903974393171515</c:v>
                </c:pt>
                <c:pt idx="18">
                  <c:v>0.39903974393171515</c:v>
                </c:pt>
                <c:pt idx="19">
                  <c:v>0.39903974393171515</c:v>
                </c:pt>
                <c:pt idx="20">
                  <c:v>0.39903974393171515</c:v>
                </c:pt>
                <c:pt idx="21">
                  <c:v>0.39903974393171515</c:v>
                </c:pt>
              </c:numCache>
            </c:numRef>
          </c:val>
          <c:smooth val="0"/>
        </c:ser>
        <c:axId val="18574955"/>
        <c:axId val="37757564"/>
      </c:lineChart>
      <c:catAx>
        <c:axId val="18574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757564"/>
        <c:crosses val="autoZero"/>
        <c:auto val="1"/>
        <c:lblOffset val="100"/>
        <c:tickLblSkip val="1"/>
        <c:noMultiLvlLbl val="0"/>
      </c:catAx>
      <c:valAx>
        <c:axId val="3775756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74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925"/>
          <c:y val="0.90025"/>
          <c:w val="0.911"/>
          <c:h val="0.0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590550</xdr:colOff>
      <xdr:row>28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6677025" cy="5410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8. PILTDIAGNOSTIKA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"ÄGEDA KÕHU" PATSIENTIDEL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„Ägeda kõhu“ diagnoosiga patsientide osakaal, kellele on tehtud kompuutertomograafia (KT), ultraheli (UH) ja/või röntgenuuring (RÖ).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 kirjeldus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algus 01.01.-31.12.2016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ka kindlustamata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K25.1; K25.5; K26.1; K26.5; K35.0; K35.1; K35.9; K40.3; K41.0; K42.0; K43.0; K43.1; K55.0; K56.2; K56.5; K56.6; K56.7; K65.0; K81.0; K85; S36.1; S36.4; S36.5; S36.7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patsientide raviarveid, kellel on aruande perioodis mitu tingimustes loetletud diagnoosiga raviarvet.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Valimisse kaasatud teenuste loetelu: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Ultraheli: 7953, 7954, 7956,7958, 7967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Röntgen: 7909,7910,7911,7912;7913;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7914; 7923; 7924; 7925 ja 7932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Kompuutertomograafia: 7975; 7984;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7972;7973; 7990; 7991; 7978;7999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 kirjeldus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2015.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http://www.haigekassa.ee/sites/default/files/HVA-aruanne/8_piltdiagnostika_ageda_kohu_patsientidel.xls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2014.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https://www.haigekassa.ee/sites/default/files/uuringud_aruanded/tagasiside_aruanded/8_piltdiagnostika_0.xls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2013.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https://www.haigekassa.ee/uploads/userfiles/8_piltdiagnostika_2013.xls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2012.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http://www.haigekassa.ee/uploads/userfiles/8_piltdgn_kasutamine.xls</a:t>
          </a:r>
        </a:p>
      </xdr:txBody>
    </xdr:sp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>
      <xdr:nvPicPr>
        <xdr:cNvPr id="2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>
      <xdr:nvPicPr>
        <xdr:cNvPr id="3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>
      <xdr:nvPicPr>
        <xdr:cNvPr id="4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>
      <xdr:nvPicPr>
        <xdr:cNvPr id="5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>
      <xdr:nvPicPr>
        <xdr:cNvPr id="6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>
      <xdr:nvPicPr>
        <xdr:cNvPr id="7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>
      <xdr:nvPicPr>
        <xdr:cNvPr id="8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>
      <xdr:nvPicPr>
        <xdr:cNvPr id="9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10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>
      <xdr:nvPicPr>
        <xdr:cNvPr id="11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>
      <xdr:nvPicPr>
        <xdr:cNvPr id="12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>
      <xdr:nvPicPr>
        <xdr:cNvPr id="13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>
      <xdr:nvPicPr>
        <xdr:cNvPr id="14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>
      <xdr:nvPicPr>
        <xdr:cNvPr id="17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>
      <xdr:nvPicPr>
        <xdr:cNvPr id="18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>
      <xdr:nvPicPr>
        <xdr:cNvPr id="19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>
      <xdr:nvPicPr>
        <xdr:cNvPr id="20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123825</xdr:colOff>
      <xdr:row>12</xdr:row>
      <xdr:rowOff>123825</xdr:rowOff>
    </xdr:to>
    <xdr:pic>
      <xdr:nvPicPr>
        <xdr:cNvPr id="21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2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123825</xdr:colOff>
      <xdr:row>13</xdr:row>
      <xdr:rowOff>123825</xdr:rowOff>
    </xdr:to>
    <xdr:pic>
      <xdr:nvPicPr>
        <xdr:cNvPr id="22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47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123825</xdr:colOff>
      <xdr:row>14</xdr:row>
      <xdr:rowOff>123825</xdr:rowOff>
    </xdr:to>
    <xdr:pic>
      <xdr:nvPicPr>
        <xdr:cNvPr id="23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66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24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25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>
      <xdr:nvPicPr>
        <xdr:cNvPr id="26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27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28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>
      <xdr:nvPicPr>
        <xdr:cNvPr id="29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30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>
      <xdr:nvPicPr>
        <xdr:cNvPr id="31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123825</xdr:colOff>
      <xdr:row>10</xdr:row>
      <xdr:rowOff>123825</xdr:rowOff>
    </xdr:to>
    <xdr:pic>
      <xdr:nvPicPr>
        <xdr:cNvPr id="32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90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123825</xdr:colOff>
      <xdr:row>9</xdr:row>
      <xdr:rowOff>123825</xdr:rowOff>
    </xdr:to>
    <xdr:pic>
      <xdr:nvPicPr>
        <xdr:cNvPr id="33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71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123825</xdr:colOff>
      <xdr:row>8</xdr:row>
      <xdr:rowOff>123825</xdr:rowOff>
    </xdr:to>
    <xdr:pic>
      <xdr:nvPicPr>
        <xdr:cNvPr id="34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5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9525</xdr:rowOff>
    </xdr:from>
    <xdr:to>
      <xdr:col>13</xdr:col>
      <xdr:colOff>123825</xdr:colOff>
      <xdr:row>7</xdr:row>
      <xdr:rowOff>133350</xdr:rowOff>
    </xdr:to>
    <xdr:pic>
      <xdr:nvPicPr>
        <xdr:cNvPr id="35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34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>
      <xdr:nvPicPr>
        <xdr:cNvPr id="36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123825</xdr:colOff>
      <xdr:row>5</xdr:row>
      <xdr:rowOff>123825</xdr:rowOff>
    </xdr:to>
    <xdr:pic>
      <xdr:nvPicPr>
        <xdr:cNvPr id="37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>
      <xdr:nvPicPr>
        <xdr:cNvPr id="38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>
      <xdr:nvPicPr>
        <xdr:cNvPr id="39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40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41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42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43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44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45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>
      <xdr:nvPicPr>
        <xdr:cNvPr id="46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>
      <xdr:nvPicPr>
        <xdr:cNvPr id="47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>
      <xdr:nvPicPr>
        <xdr:cNvPr id="48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>
      <xdr:nvPicPr>
        <xdr:cNvPr id="49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>
      <xdr:nvPicPr>
        <xdr:cNvPr id="50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>
      <xdr:nvPicPr>
        <xdr:cNvPr id="51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>
      <xdr:nvPicPr>
        <xdr:cNvPr id="52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>
      <xdr:nvPicPr>
        <xdr:cNvPr id="53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54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>
      <xdr:nvPicPr>
        <xdr:cNvPr id="55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>
      <xdr:nvPicPr>
        <xdr:cNvPr id="56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>
      <xdr:nvPicPr>
        <xdr:cNvPr id="57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>
      <xdr:nvPicPr>
        <xdr:cNvPr id="58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>
      <xdr:nvPicPr>
        <xdr:cNvPr id="59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>
      <xdr:nvPicPr>
        <xdr:cNvPr id="60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>
      <xdr:nvPicPr>
        <xdr:cNvPr id="61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>
      <xdr:nvPicPr>
        <xdr:cNvPr id="62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>
      <xdr:nvPicPr>
        <xdr:cNvPr id="63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>
      <xdr:nvPicPr>
        <xdr:cNvPr id="64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123825</xdr:colOff>
      <xdr:row>12</xdr:row>
      <xdr:rowOff>123825</xdr:rowOff>
    </xdr:to>
    <xdr:pic>
      <xdr:nvPicPr>
        <xdr:cNvPr id="65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2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123825</xdr:colOff>
      <xdr:row>13</xdr:row>
      <xdr:rowOff>123825</xdr:rowOff>
    </xdr:to>
    <xdr:pic>
      <xdr:nvPicPr>
        <xdr:cNvPr id="66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47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123825</xdr:colOff>
      <xdr:row>14</xdr:row>
      <xdr:rowOff>123825</xdr:rowOff>
    </xdr:to>
    <xdr:pic>
      <xdr:nvPicPr>
        <xdr:cNvPr id="67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66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68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69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>
      <xdr:nvPicPr>
        <xdr:cNvPr id="70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71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72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>
      <xdr:nvPicPr>
        <xdr:cNvPr id="73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74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>
      <xdr:nvPicPr>
        <xdr:cNvPr id="75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123825</xdr:colOff>
      <xdr:row>10</xdr:row>
      <xdr:rowOff>123825</xdr:rowOff>
    </xdr:to>
    <xdr:pic>
      <xdr:nvPicPr>
        <xdr:cNvPr id="76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90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123825</xdr:colOff>
      <xdr:row>9</xdr:row>
      <xdr:rowOff>123825</xdr:rowOff>
    </xdr:to>
    <xdr:pic>
      <xdr:nvPicPr>
        <xdr:cNvPr id="77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71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123825</xdr:colOff>
      <xdr:row>8</xdr:row>
      <xdr:rowOff>123825</xdr:rowOff>
    </xdr:to>
    <xdr:pic>
      <xdr:nvPicPr>
        <xdr:cNvPr id="78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5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9525</xdr:rowOff>
    </xdr:from>
    <xdr:to>
      <xdr:col>13</xdr:col>
      <xdr:colOff>123825</xdr:colOff>
      <xdr:row>7</xdr:row>
      <xdr:rowOff>133350</xdr:rowOff>
    </xdr:to>
    <xdr:pic>
      <xdr:nvPicPr>
        <xdr:cNvPr id="79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34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>
      <xdr:nvPicPr>
        <xdr:cNvPr id="80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123825</xdr:colOff>
      <xdr:row>5</xdr:row>
      <xdr:rowOff>123825</xdr:rowOff>
    </xdr:to>
    <xdr:pic>
      <xdr:nvPicPr>
        <xdr:cNvPr id="81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>
      <xdr:nvPicPr>
        <xdr:cNvPr id="82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>
      <xdr:nvPicPr>
        <xdr:cNvPr id="83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>
      <xdr:nvPicPr>
        <xdr:cNvPr id="84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>
      <xdr:nvPicPr>
        <xdr:cNvPr id="85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>
      <xdr:nvPicPr>
        <xdr:cNvPr id="86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>
      <xdr:nvPicPr>
        <xdr:cNvPr id="87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>
      <xdr:nvPicPr>
        <xdr:cNvPr id="88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>
      <xdr:nvPicPr>
        <xdr:cNvPr id="89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>
      <xdr:nvPicPr>
        <xdr:cNvPr id="90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>
      <xdr:nvPicPr>
        <xdr:cNvPr id="91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>
      <xdr:nvPicPr>
        <xdr:cNvPr id="92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>
      <xdr:nvPicPr>
        <xdr:cNvPr id="93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>
      <xdr:nvPicPr>
        <xdr:cNvPr id="94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>
      <xdr:nvPicPr>
        <xdr:cNvPr id="95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>
      <xdr:nvPicPr>
        <xdr:cNvPr id="96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>
      <xdr:nvPicPr>
        <xdr:cNvPr id="97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>
      <xdr:nvPicPr>
        <xdr:cNvPr id="98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>
      <xdr:nvPicPr>
        <xdr:cNvPr id="99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>
      <xdr:nvPicPr>
        <xdr:cNvPr id="100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>
      <xdr:nvPicPr>
        <xdr:cNvPr id="101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>
      <xdr:nvPicPr>
        <xdr:cNvPr id="102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>
      <xdr:nvPicPr>
        <xdr:cNvPr id="103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>
      <xdr:nvPicPr>
        <xdr:cNvPr id="104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>
      <xdr:nvPicPr>
        <xdr:cNvPr id="105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>
      <xdr:nvPicPr>
        <xdr:cNvPr id="106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>
      <xdr:nvPicPr>
        <xdr:cNvPr id="107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>
      <xdr:nvPicPr>
        <xdr:cNvPr id="108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>
      <xdr:nvPicPr>
        <xdr:cNvPr id="109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>
      <xdr:nvPicPr>
        <xdr:cNvPr id="110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>
      <xdr:nvPicPr>
        <xdr:cNvPr id="111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>
      <xdr:nvPicPr>
        <xdr:cNvPr id="112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>
      <xdr:nvPicPr>
        <xdr:cNvPr id="113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>
      <xdr:nvPicPr>
        <xdr:cNvPr id="114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>
      <xdr:nvPicPr>
        <xdr:cNvPr id="115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>
      <xdr:nvPicPr>
        <xdr:cNvPr id="116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>
      <xdr:nvPicPr>
        <xdr:cNvPr id="117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>
      <xdr:nvPicPr>
        <xdr:cNvPr id="118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>
      <xdr:nvPicPr>
        <xdr:cNvPr id="119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>
      <xdr:nvPicPr>
        <xdr:cNvPr id="120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2</xdr:row>
      <xdr:rowOff>457200</xdr:rowOff>
    </xdr:from>
    <xdr:to>
      <xdr:col>25</xdr:col>
      <xdr:colOff>323850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7296150" y="838200"/>
        <a:ext cx="81534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2</xdr:row>
      <xdr:rowOff>9525</xdr:rowOff>
    </xdr:from>
    <xdr:to>
      <xdr:col>16</xdr:col>
      <xdr:colOff>95250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5200650" y="400050"/>
        <a:ext cx="64008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2</xdr:row>
      <xdr:rowOff>9525</xdr:rowOff>
    </xdr:from>
    <xdr:to>
      <xdr:col>15</xdr:col>
      <xdr:colOff>209550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4791075" y="400050"/>
        <a:ext cx="62484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2</xdr:row>
      <xdr:rowOff>38100</xdr:rowOff>
    </xdr:from>
    <xdr:to>
      <xdr:col>16</xdr:col>
      <xdr:colOff>114300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4648200" y="428625"/>
        <a:ext cx="68199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haigekassa.ee/P_ravikindlustushyvitised\P11_tervishoiukvaliteet\7_Andmed_analuusid\haiglate_tegevusaruanne_kontsepts\Tagasiside_aruanne_2013\Indikaator\8_piltdiagnost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_UH"/>
      <sheetName val="Aruandesse_RÖ"/>
      <sheetName val="Aruandesse_KT"/>
      <sheetName val="Aruandesse_Piltdiagnostika"/>
      <sheetName val="Piltdiagnostika_andmed"/>
    </sheetNames>
    <sheetDataSet>
      <sheetData sheetId="1">
        <row r="5">
          <cell r="C5">
            <v>0.8106870229007633</v>
          </cell>
          <cell r="D5">
            <v>0.7688356164383562</v>
          </cell>
        </row>
        <row r="6">
          <cell r="C6">
            <v>0.5240641711229946</v>
          </cell>
          <cell r="D6">
            <v>0.3407821229050279</v>
          </cell>
        </row>
        <row r="7">
          <cell r="C7">
            <v>0.7380560131795717</v>
          </cell>
          <cell r="D7">
            <v>0.7542087542087542</v>
          </cell>
        </row>
        <row r="8">
          <cell r="C8">
            <v>0.7432712215320911</v>
          </cell>
          <cell r="D8">
            <v>0.7059690493736183</v>
          </cell>
        </row>
        <row r="9">
          <cell r="C9">
            <v>0.6365422396856582</v>
          </cell>
          <cell r="D9">
            <v>0.6161417322834646</v>
          </cell>
        </row>
        <row r="10">
          <cell r="C10">
            <v>0.606694560669456</v>
          </cell>
          <cell r="D10">
            <v>0.4041666666666667</v>
          </cell>
        </row>
        <row r="11">
          <cell r="C11">
            <v>0.8638132295719845</v>
          </cell>
          <cell r="D11">
            <v>0.8968253968253969</v>
          </cell>
        </row>
        <row r="12">
          <cell r="C12">
            <v>0.4864864864864865</v>
          </cell>
          <cell r="D12">
            <v>0.6294416243654822</v>
          </cell>
        </row>
        <row r="13">
          <cell r="C13">
            <v>0.6511817440912795</v>
          </cell>
          <cell r="D13">
            <v>0.6349206349206349</v>
          </cell>
        </row>
        <row r="14">
          <cell r="C14">
            <v>0.45454545454545453</v>
          </cell>
          <cell r="D14">
            <v>0.3548387096774194</v>
          </cell>
        </row>
        <row r="15">
          <cell r="C15">
            <v>0.9166666666666666</v>
          </cell>
          <cell r="D15">
            <v>0.5454545454545454</v>
          </cell>
        </row>
        <row r="16">
          <cell r="C16">
            <v>0.8020833333333334</v>
          </cell>
          <cell r="D16">
            <v>0.7717391304347826</v>
          </cell>
        </row>
        <row r="17">
          <cell r="C17">
            <v>0.6692307692307692</v>
          </cell>
          <cell r="D17">
            <v>0.7131782945736435</v>
          </cell>
        </row>
        <row r="18">
          <cell r="C18">
            <v>0.5634920634920635</v>
          </cell>
          <cell r="D18">
            <v>0.45544554455445546</v>
          </cell>
        </row>
        <row r="19">
          <cell r="C19">
            <v>0.6829268292682927</v>
          </cell>
          <cell r="D19">
            <v>0.5925925925925926</v>
          </cell>
        </row>
        <row r="20">
          <cell r="C20">
            <v>0.5072463768115942</v>
          </cell>
          <cell r="D20">
            <v>0.6330935251798561</v>
          </cell>
        </row>
        <row r="21">
          <cell r="C21">
            <v>0.4659090909090909</v>
          </cell>
          <cell r="D21">
            <v>0.37777777777777777</v>
          </cell>
        </row>
        <row r="22">
          <cell r="C22">
            <v>0.6145833333333334</v>
          </cell>
          <cell r="D22">
            <v>0.6428571428571429</v>
          </cell>
        </row>
        <row r="23">
          <cell r="C23">
            <v>0.7878787878787878</v>
          </cell>
          <cell r="D23">
            <v>0.4444444444444444</v>
          </cell>
        </row>
        <row r="24">
          <cell r="C24">
            <v>0.36619718309859156</v>
          </cell>
          <cell r="D24">
            <v>0.3380281690140845</v>
          </cell>
        </row>
        <row r="25">
          <cell r="C25">
            <v>0.5167785234899329</v>
          </cell>
          <cell r="D25">
            <v>0.43037974683544306</v>
          </cell>
        </row>
        <row r="26">
          <cell r="C26">
            <v>0.5847328244274809</v>
          </cell>
          <cell r="D26">
            <v>0.5588235294117647</v>
          </cell>
        </row>
        <row r="27">
          <cell r="C27">
            <v>0.66</v>
          </cell>
          <cell r="D27">
            <v>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F31" sqref="F3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4" max="4" width="6.28125" style="0" bestFit="1" customWidth="1"/>
    <col min="6" max="6" width="6.140625" style="0" bestFit="1" customWidth="1"/>
    <col min="8" max="8" width="5.7109375" style="0" bestFit="1" customWidth="1"/>
    <col min="10" max="10" width="7.7109375" style="0" bestFit="1" customWidth="1"/>
    <col min="11" max="11" width="6.8515625" style="0" bestFit="1" customWidth="1"/>
    <col min="12" max="12" width="9.421875" style="0" bestFit="1" customWidth="1"/>
  </cols>
  <sheetData>
    <row r="1" ht="15">
      <c r="A1" s="16" t="s">
        <v>43</v>
      </c>
    </row>
    <row r="3" spans="1:12" s="12" customFormat="1" ht="105">
      <c r="A3" s="11" t="s">
        <v>20</v>
      </c>
      <c r="B3" s="11" t="s">
        <v>21</v>
      </c>
      <c r="C3" s="3" t="s">
        <v>50</v>
      </c>
      <c r="D3" s="9" t="s">
        <v>31</v>
      </c>
      <c r="E3" s="9" t="s">
        <v>56</v>
      </c>
      <c r="F3" s="9" t="s">
        <v>32</v>
      </c>
      <c r="G3" s="9" t="s">
        <v>56</v>
      </c>
      <c r="H3" s="9" t="s">
        <v>33</v>
      </c>
      <c r="I3" s="9" t="s">
        <v>56</v>
      </c>
      <c r="J3" s="9" t="s">
        <v>34</v>
      </c>
      <c r="K3" s="9" t="s">
        <v>35</v>
      </c>
      <c r="L3" s="9" t="s">
        <v>36</v>
      </c>
    </row>
    <row r="4" spans="1:12" ht="15">
      <c r="A4" s="29" t="s">
        <v>22</v>
      </c>
      <c r="B4" s="20" t="s">
        <v>18</v>
      </c>
      <c r="C4" s="28">
        <v>651</v>
      </c>
      <c r="D4" s="26">
        <v>0.70967741935484</v>
      </c>
      <c r="E4" s="5" t="s">
        <v>84</v>
      </c>
      <c r="F4" s="26">
        <v>0.23041474654378</v>
      </c>
      <c r="G4" s="5" t="s">
        <v>61</v>
      </c>
      <c r="H4" s="26">
        <v>0.42242703533026</v>
      </c>
      <c r="I4" s="5" t="s">
        <v>107</v>
      </c>
      <c r="J4" s="25">
        <v>0.14900153609831</v>
      </c>
      <c r="K4" s="25">
        <v>0.27342549923195</v>
      </c>
      <c r="L4" s="25">
        <v>0.0937019969278</v>
      </c>
    </row>
    <row r="5" spans="1:12" ht="15">
      <c r="A5" s="29"/>
      <c r="B5" s="20" t="s">
        <v>17</v>
      </c>
      <c r="C5" s="28">
        <v>195</v>
      </c>
      <c r="D5" s="26">
        <v>0.59487179487179</v>
      </c>
      <c r="E5" s="5" t="s">
        <v>85</v>
      </c>
      <c r="F5" s="26">
        <v>0.13846153846154</v>
      </c>
      <c r="G5" s="5" t="s">
        <v>62</v>
      </c>
      <c r="H5" s="26">
        <v>0.02051282051282</v>
      </c>
      <c r="I5" s="5" t="s">
        <v>128</v>
      </c>
      <c r="J5" s="25">
        <v>0.11282051282051</v>
      </c>
      <c r="K5" s="25">
        <v>0.02051282051282</v>
      </c>
      <c r="L5" s="25">
        <v>0.00512820512821</v>
      </c>
    </row>
    <row r="6" spans="1:12" ht="15">
      <c r="A6" s="29"/>
      <c r="B6" s="20" t="s">
        <v>16</v>
      </c>
      <c r="C6" s="28">
        <v>595</v>
      </c>
      <c r="D6" s="26">
        <v>0.71764705882353</v>
      </c>
      <c r="E6" s="5" t="s">
        <v>86</v>
      </c>
      <c r="F6" s="26">
        <v>0.20504201680672</v>
      </c>
      <c r="G6" s="5" t="s">
        <v>63</v>
      </c>
      <c r="H6" s="26">
        <v>0.41848739495798</v>
      </c>
      <c r="I6" s="5" t="s">
        <v>108</v>
      </c>
      <c r="J6" s="25">
        <v>0.1109243697479</v>
      </c>
      <c r="K6" s="25">
        <v>0.28235294117647</v>
      </c>
      <c r="L6" s="25">
        <v>0.07394957983193</v>
      </c>
    </row>
    <row r="7" spans="1:12" ht="15">
      <c r="A7" s="29"/>
      <c r="B7" s="13" t="s">
        <v>25</v>
      </c>
      <c r="C7" s="27">
        <v>1441</v>
      </c>
      <c r="D7" s="24">
        <v>0.69743233865371</v>
      </c>
      <c r="E7" s="7" t="s">
        <v>87</v>
      </c>
      <c r="F7" s="24">
        <v>0.20749479528105</v>
      </c>
      <c r="G7" s="7" t="s">
        <v>64</v>
      </c>
      <c r="H7" s="24">
        <v>0.36641221374046</v>
      </c>
      <c r="I7" s="7" t="s">
        <v>109</v>
      </c>
      <c r="J7" s="23">
        <v>0.12838306731437</v>
      </c>
      <c r="K7" s="23">
        <v>0.24288688410826</v>
      </c>
      <c r="L7" s="23">
        <v>0.0735600277585</v>
      </c>
    </row>
    <row r="8" spans="1:12" ht="15">
      <c r="A8" s="30" t="s">
        <v>23</v>
      </c>
      <c r="B8" s="20" t="s">
        <v>15</v>
      </c>
      <c r="C8" s="28">
        <v>475</v>
      </c>
      <c r="D8" s="26">
        <v>0.50736842105263</v>
      </c>
      <c r="E8" s="5" t="s">
        <v>88</v>
      </c>
      <c r="F8" s="26">
        <v>0.32631578947368</v>
      </c>
      <c r="G8" s="5" t="s">
        <v>65</v>
      </c>
      <c r="H8" s="26">
        <v>0.70736842105263</v>
      </c>
      <c r="I8" s="5" t="s">
        <v>110</v>
      </c>
      <c r="J8" s="25">
        <v>0.13894736842105</v>
      </c>
      <c r="K8" s="25">
        <v>0.30736842105263</v>
      </c>
      <c r="L8" s="25">
        <v>0.10947368421053</v>
      </c>
    </row>
    <row r="9" spans="1:12" ht="15">
      <c r="A9" s="31"/>
      <c r="B9" s="20" t="s">
        <v>12</v>
      </c>
      <c r="C9" s="28">
        <v>224</v>
      </c>
      <c r="D9" s="26">
        <v>0.58482142857143</v>
      </c>
      <c r="E9" s="5" t="s">
        <v>89</v>
      </c>
      <c r="F9" s="26">
        <v>0.34375</v>
      </c>
      <c r="G9" s="5" t="s">
        <v>66</v>
      </c>
      <c r="H9" s="26">
        <v>0.52678571428571</v>
      </c>
      <c r="I9" s="5" t="s">
        <v>111</v>
      </c>
      <c r="J9" s="25">
        <v>0.17410714285714</v>
      </c>
      <c r="K9" s="25">
        <v>0.23214285714286</v>
      </c>
      <c r="L9" s="25">
        <v>0.10714285714286</v>
      </c>
    </row>
    <row r="10" spans="1:12" ht="15">
      <c r="A10" s="31"/>
      <c r="B10" s="20" t="s">
        <v>14</v>
      </c>
      <c r="C10" s="28">
        <v>263</v>
      </c>
      <c r="D10" s="26">
        <v>0.86692015209125</v>
      </c>
      <c r="E10" s="5" t="s">
        <v>90</v>
      </c>
      <c r="F10" s="26">
        <v>0.32699619771863</v>
      </c>
      <c r="G10" s="5" t="s">
        <v>67</v>
      </c>
      <c r="H10" s="26">
        <v>0.49049429657795</v>
      </c>
      <c r="I10" s="5" t="s">
        <v>112</v>
      </c>
      <c r="J10" s="25">
        <v>0.3041825095057</v>
      </c>
      <c r="K10" s="25">
        <v>0.4106463878327</v>
      </c>
      <c r="L10" s="25">
        <v>0.19771863117871</v>
      </c>
    </row>
    <row r="11" spans="1:12" ht="15">
      <c r="A11" s="31"/>
      <c r="B11" s="20" t="s">
        <v>13</v>
      </c>
      <c r="C11" s="28">
        <v>258</v>
      </c>
      <c r="D11" s="26">
        <v>0.4922480620155</v>
      </c>
      <c r="E11" s="5" t="s">
        <v>91</v>
      </c>
      <c r="F11" s="26">
        <v>0.19767441860465</v>
      </c>
      <c r="G11" s="5" t="s">
        <v>68</v>
      </c>
      <c r="H11" s="26">
        <v>0.56589147286822</v>
      </c>
      <c r="I11" s="5" t="s">
        <v>113</v>
      </c>
      <c r="J11" s="25">
        <v>0.06201550387597</v>
      </c>
      <c r="K11" s="25">
        <v>0.18604651162791</v>
      </c>
      <c r="L11" s="25">
        <v>0.05038759689922</v>
      </c>
    </row>
    <row r="12" spans="1:12" ht="15">
      <c r="A12" s="32"/>
      <c r="B12" s="13" t="s">
        <v>26</v>
      </c>
      <c r="C12" s="27">
        <v>1220</v>
      </c>
      <c r="D12" s="24">
        <v>0.59590163934426</v>
      </c>
      <c r="E12" s="7" t="s">
        <v>92</v>
      </c>
      <c r="F12" s="24">
        <v>0.30245901639344</v>
      </c>
      <c r="G12" s="7" t="s">
        <v>69</v>
      </c>
      <c r="H12" s="24">
        <v>0.59754098360656</v>
      </c>
      <c r="I12" s="7" t="s">
        <v>114</v>
      </c>
      <c r="J12" s="23">
        <v>0.16475409836066</v>
      </c>
      <c r="K12" s="23">
        <v>0.29016393442623</v>
      </c>
      <c r="L12" s="23">
        <v>0.1155737704918</v>
      </c>
    </row>
    <row r="13" spans="1:12" ht="15">
      <c r="A13" s="30" t="s">
        <v>24</v>
      </c>
      <c r="B13" s="20" t="s">
        <v>3</v>
      </c>
      <c r="C13" s="28">
        <v>23</v>
      </c>
      <c r="D13" s="26">
        <v>0.47826086956522</v>
      </c>
      <c r="E13" s="5" t="s">
        <v>93</v>
      </c>
      <c r="F13" s="26">
        <v>0.26086956521739</v>
      </c>
      <c r="G13" s="5" t="s">
        <v>70</v>
      </c>
      <c r="H13" s="26">
        <v>0.47826086956522</v>
      </c>
      <c r="I13" s="5" t="s">
        <v>93</v>
      </c>
      <c r="J13" s="26">
        <v>0.17391304347826</v>
      </c>
      <c r="K13" s="26">
        <v>0.21739130434783</v>
      </c>
      <c r="L13" s="26">
        <v>0.08695652173913</v>
      </c>
    </row>
    <row r="14" spans="1:12" ht="15">
      <c r="A14" s="31"/>
      <c r="B14" s="20" t="s">
        <v>10</v>
      </c>
      <c r="C14" s="28">
        <v>14</v>
      </c>
      <c r="D14" s="26">
        <v>0.78571428571429</v>
      </c>
      <c r="E14" s="5" t="s">
        <v>94</v>
      </c>
      <c r="F14" s="26">
        <v>0.35714285714286</v>
      </c>
      <c r="G14" s="5" t="s">
        <v>71</v>
      </c>
      <c r="H14" s="26">
        <v>0.21428571428571</v>
      </c>
      <c r="I14" s="5" t="s">
        <v>115</v>
      </c>
      <c r="J14" s="26">
        <v>0.35714285714286</v>
      </c>
      <c r="K14" s="26">
        <v>0.21428571428571</v>
      </c>
      <c r="L14" s="26">
        <v>0.14285714285714</v>
      </c>
    </row>
    <row r="15" spans="1:12" ht="15">
      <c r="A15" s="31"/>
      <c r="B15" s="20" t="s">
        <v>9</v>
      </c>
      <c r="C15" s="28">
        <v>90</v>
      </c>
      <c r="D15" s="26">
        <v>0.72222222222222</v>
      </c>
      <c r="E15" s="5" t="s">
        <v>95</v>
      </c>
      <c r="F15" s="26">
        <v>0.21111111111111</v>
      </c>
      <c r="G15" s="5" t="s">
        <v>72</v>
      </c>
      <c r="H15" s="26">
        <v>0.55555555555556</v>
      </c>
      <c r="I15" s="5" t="s">
        <v>116</v>
      </c>
      <c r="J15" s="26">
        <v>0.11111111111111</v>
      </c>
      <c r="K15" s="26">
        <v>0.34444444444444</v>
      </c>
      <c r="L15" s="26">
        <v>0.04444444444444</v>
      </c>
    </row>
    <row r="16" spans="1:12" ht="15">
      <c r="A16" s="31"/>
      <c r="B16" s="20" t="s">
        <v>8</v>
      </c>
      <c r="C16" s="28">
        <v>137</v>
      </c>
      <c r="D16" s="26">
        <v>0.48175182481752</v>
      </c>
      <c r="E16" s="5" t="s">
        <v>96</v>
      </c>
      <c r="F16" s="26">
        <v>0.21897810218978</v>
      </c>
      <c r="G16" s="5" t="s">
        <v>73</v>
      </c>
      <c r="H16" s="26">
        <v>0.43795620437956</v>
      </c>
      <c r="I16" s="5" t="s">
        <v>117</v>
      </c>
      <c r="J16" s="26">
        <v>0.08759124087591</v>
      </c>
      <c r="K16" s="26">
        <v>0.21167883211679</v>
      </c>
      <c r="L16" s="26">
        <v>0.05839416058394</v>
      </c>
    </row>
    <row r="17" spans="1:12" ht="15">
      <c r="A17" s="31"/>
      <c r="B17" s="20" t="s">
        <v>7</v>
      </c>
      <c r="C17" s="28">
        <v>124</v>
      </c>
      <c r="D17" s="26">
        <v>0.45161290322581</v>
      </c>
      <c r="E17" s="5" t="s">
        <v>97</v>
      </c>
      <c r="F17" s="26">
        <v>0.40322580645161</v>
      </c>
      <c r="G17" s="5" t="s">
        <v>74</v>
      </c>
      <c r="H17" s="26">
        <v>0.5241935483871</v>
      </c>
      <c r="I17" s="5" t="s">
        <v>118</v>
      </c>
      <c r="J17" s="26">
        <v>0.16935483870968</v>
      </c>
      <c r="K17" s="26">
        <v>0.21774193548387</v>
      </c>
      <c r="L17" s="26">
        <v>0.12096774193548</v>
      </c>
    </row>
    <row r="18" spans="1:12" ht="15">
      <c r="A18" s="31"/>
      <c r="B18" s="20" t="s">
        <v>6</v>
      </c>
      <c r="C18" s="28">
        <v>57</v>
      </c>
      <c r="D18" s="26">
        <v>0.64912280701754</v>
      </c>
      <c r="E18" s="5" t="s">
        <v>98</v>
      </c>
      <c r="F18" s="26">
        <v>0.2280701754386</v>
      </c>
      <c r="G18" s="5" t="s">
        <v>75</v>
      </c>
      <c r="H18" s="26">
        <v>0.3859649122807</v>
      </c>
      <c r="I18" s="5" t="s">
        <v>119</v>
      </c>
      <c r="J18" s="26">
        <v>0.14035087719298</v>
      </c>
      <c r="K18" s="26">
        <v>0.24561403508772</v>
      </c>
      <c r="L18" s="26">
        <v>0.08771929824561</v>
      </c>
    </row>
    <row r="19" spans="1:12" ht="15">
      <c r="A19" s="31"/>
      <c r="B19" s="20" t="s">
        <v>2</v>
      </c>
      <c r="C19" s="28">
        <v>224</v>
      </c>
      <c r="D19" s="26">
        <v>0.29017857142857</v>
      </c>
      <c r="E19" s="5" t="s">
        <v>99</v>
      </c>
      <c r="F19" s="26">
        <v>0.20982142857143</v>
      </c>
      <c r="G19" s="5" t="s">
        <v>76</v>
      </c>
      <c r="H19" s="26">
        <v>0.25892857142857</v>
      </c>
      <c r="I19" s="5" t="s">
        <v>120</v>
      </c>
      <c r="J19" s="26">
        <v>0.06696428571429</v>
      </c>
      <c r="K19" s="26">
        <v>0.07142857142857</v>
      </c>
      <c r="L19" s="26">
        <v>0.02678571428571</v>
      </c>
    </row>
    <row r="20" spans="1:12" ht="15">
      <c r="A20" s="31"/>
      <c r="B20" s="20" t="s">
        <v>5</v>
      </c>
      <c r="C20" s="28">
        <v>39</v>
      </c>
      <c r="D20" s="26">
        <v>0.51282051282051</v>
      </c>
      <c r="E20" s="5" t="s">
        <v>100</v>
      </c>
      <c r="F20" s="26">
        <v>0.28205128205128</v>
      </c>
      <c r="G20" s="5" t="s">
        <v>77</v>
      </c>
      <c r="H20" s="26">
        <v>0.15384615384615</v>
      </c>
      <c r="I20" s="5" t="s">
        <v>121</v>
      </c>
      <c r="J20" s="26">
        <v>0.15384615384615</v>
      </c>
      <c r="K20" s="26">
        <v>0.15384615384615</v>
      </c>
      <c r="L20" s="26">
        <v>0.05128205128205</v>
      </c>
    </row>
    <row r="21" spans="1:12" ht="15">
      <c r="A21" s="31"/>
      <c r="B21" s="20" t="s">
        <v>11</v>
      </c>
      <c r="C21" s="28">
        <v>188</v>
      </c>
      <c r="D21" s="26">
        <v>0.52127659574468</v>
      </c>
      <c r="E21" s="5" t="s">
        <v>101</v>
      </c>
      <c r="F21" s="26">
        <v>0.26595744680851</v>
      </c>
      <c r="G21" s="5" t="s">
        <v>78</v>
      </c>
      <c r="H21" s="26">
        <v>0.42021276595745</v>
      </c>
      <c r="I21" s="5" t="s">
        <v>122</v>
      </c>
      <c r="J21" s="26">
        <v>0.09574468085106</v>
      </c>
      <c r="K21" s="26">
        <v>0.15425531914894</v>
      </c>
      <c r="L21" s="26">
        <v>0.01063829787234</v>
      </c>
    </row>
    <row r="22" spans="1:12" ht="15">
      <c r="A22" s="31"/>
      <c r="B22" s="20" t="s">
        <v>4</v>
      </c>
      <c r="C22" s="28">
        <v>17</v>
      </c>
      <c r="D22" s="26">
        <v>0.70588235294118</v>
      </c>
      <c r="E22" s="5" t="s">
        <v>102</v>
      </c>
      <c r="F22" s="26">
        <v>0.52941176470588</v>
      </c>
      <c r="G22" s="5" t="s">
        <v>79</v>
      </c>
      <c r="H22" s="22">
        <v>0</v>
      </c>
      <c r="I22" s="5" t="s">
        <v>123</v>
      </c>
      <c r="J22" s="25">
        <v>0.35294117647059</v>
      </c>
      <c r="K22" s="21">
        <v>0</v>
      </c>
      <c r="L22" s="21">
        <v>0</v>
      </c>
    </row>
    <row r="23" spans="1:12" ht="15">
      <c r="A23" s="31"/>
      <c r="B23" s="20" t="s">
        <v>1</v>
      </c>
      <c r="C23" s="28">
        <v>83</v>
      </c>
      <c r="D23" s="26">
        <v>0.25301204819277</v>
      </c>
      <c r="E23" s="5" t="s">
        <v>103</v>
      </c>
      <c r="F23" s="26">
        <v>0.28915662650602</v>
      </c>
      <c r="G23" s="5" t="s">
        <v>80</v>
      </c>
      <c r="H23" s="26">
        <v>0.63855421686747</v>
      </c>
      <c r="I23" s="5" t="s">
        <v>124</v>
      </c>
      <c r="J23" s="25">
        <v>0.08433734939759</v>
      </c>
      <c r="K23" s="25">
        <v>0.20481927710843</v>
      </c>
      <c r="L23" s="25">
        <v>0.08433734939759</v>
      </c>
    </row>
    <row r="24" spans="1:12" ht="15">
      <c r="A24" s="31"/>
      <c r="B24" s="20" t="s">
        <v>0</v>
      </c>
      <c r="C24" s="28">
        <v>127</v>
      </c>
      <c r="D24" s="26">
        <v>0.48031496062992</v>
      </c>
      <c r="E24" s="5" t="s">
        <v>104</v>
      </c>
      <c r="F24" s="26">
        <v>0.19685039370079</v>
      </c>
      <c r="G24" s="5" t="s">
        <v>81</v>
      </c>
      <c r="H24" s="26">
        <v>0.2755905511811</v>
      </c>
      <c r="I24" s="5" t="s">
        <v>125</v>
      </c>
      <c r="J24" s="25">
        <v>0.09448818897638</v>
      </c>
      <c r="K24" s="25">
        <v>0.13385826771654</v>
      </c>
      <c r="L24" s="25">
        <v>0.05511811023622</v>
      </c>
    </row>
    <row r="25" spans="1:12" ht="15">
      <c r="A25" s="32"/>
      <c r="B25" s="13" t="s">
        <v>27</v>
      </c>
      <c r="C25" s="27">
        <v>1123</v>
      </c>
      <c r="D25" s="24">
        <v>0.46571682991986</v>
      </c>
      <c r="E25" s="7" t="s">
        <v>105</v>
      </c>
      <c r="F25" s="24">
        <v>0.2573463935886</v>
      </c>
      <c r="G25" s="7" t="s">
        <v>82</v>
      </c>
      <c r="H25" s="24">
        <v>0.39358860195904</v>
      </c>
      <c r="I25" s="7" t="s">
        <v>126</v>
      </c>
      <c r="J25" s="23">
        <v>0.11041852181656</v>
      </c>
      <c r="K25" s="23">
        <v>0.17275155832591</v>
      </c>
      <c r="L25" s="23">
        <v>0.05342831700801</v>
      </c>
    </row>
    <row r="26" spans="1:12" ht="15">
      <c r="A26" s="13" t="s">
        <v>19</v>
      </c>
      <c r="B26" s="13"/>
      <c r="C26" s="27">
        <v>3784</v>
      </c>
      <c r="D26" s="24">
        <v>0.59593023255814</v>
      </c>
      <c r="E26" s="7" t="s">
        <v>106</v>
      </c>
      <c r="F26" s="24">
        <v>0.25290697674419</v>
      </c>
      <c r="G26" s="7" t="s">
        <v>83</v>
      </c>
      <c r="H26" s="24">
        <v>0.44899577167019</v>
      </c>
      <c r="I26" s="7" t="s">
        <v>127</v>
      </c>
      <c r="J26" s="23">
        <v>0.13477801268499</v>
      </c>
      <c r="K26" s="23">
        <v>0.23731501057082</v>
      </c>
      <c r="L26" s="23">
        <v>0.0811310782241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9.8515625" style="0" bestFit="1" customWidth="1"/>
    <col min="3" max="3" width="14.57421875" style="0" customWidth="1"/>
    <col min="4" max="5" width="14.140625" style="0" customWidth="1"/>
    <col min="6" max="6" width="9.28125" style="0" customWidth="1"/>
  </cols>
  <sheetData>
    <row r="1" ht="15.75">
      <c r="A1" s="15" t="s">
        <v>44</v>
      </c>
    </row>
    <row r="3" spans="1:10" ht="90">
      <c r="A3" s="2" t="s">
        <v>20</v>
      </c>
      <c r="B3" s="2" t="s">
        <v>21</v>
      </c>
      <c r="C3" s="9" t="s">
        <v>51</v>
      </c>
      <c r="D3" s="3" t="s">
        <v>53</v>
      </c>
      <c r="E3" s="34" t="s">
        <v>56</v>
      </c>
      <c r="G3" s="37" t="s">
        <v>57</v>
      </c>
      <c r="H3" s="37" t="s">
        <v>58</v>
      </c>
      <c r="I3" s="37" t="s">
        <v>59</v>
      </c>
      <c r="J3" s="37" t="s">
        <v>60</v>
      </c>
    </row>
    <row r="4" spans="1:10" ht="15">
      <c r="A4" s="33" t="s">
        <v>22</v>
      </c>
      <c r="B4" s="4" t="s">
        <v>18</v>
      </c>
      <c r="C4" s="26">
        <v>0.70967741935484</v>
      </c>
      <c r="D4" s="28">
        <v>651</v>
      </c>
      <c r="E4" s="35" t="str">
        <f>G4*100&amp;-H4*100&amp;"%"</f>
        <v>67,3-74,4%</v>
      </c>
      <c r="F4" s="17">
        <f>$C$26</f>
        <v>0.59593023255814</v>
      </c>
      <c r="G4" s="38">
        <v>0.673</v>
      </c>
      <c r="H4" s="38">
        <v>0.744</v>
      </c>
      <c r="I4" s="38">
        <f>C4-G4</f>
        <v>0.036677419354839924</v>
      </c>
      <c r="J4" s="38">
        <f>H4-C4</f>
        <v>0.03432258064516003</v>
      </c>
    </row>
    <row r="5" spans="1:10" ht="15">
      <c r="A5" s="33"/>
      <c r="B5" s="4" t="s">
        <v>17</v>
      </c>
      <c r="C5" s="26">
        <v>0.59487179487179</v>
      </c>
      <c r="D5" s="28">
        <v>195</v>
      </c>
      <c r="E5" s="35" t="str">
        <f>G5*100&amp;-H5*100&amp;"%"</f>
        <v>52,2-66,4%</v>
      </c>
      <c r="F5" s="17">
        <f aca="true" t="shared" si="0" ref="F5:F25">$C$26</f>
        <v>0.59593023255814</v>
      </c>
      <c r="G5" s="38">
        <v>0.522</v>
      </c>
      <c r="H5" s="38">
        <v>0.664</v>
      </c>
      <c r="I5" s="38">
        <f>C5-G5</f>
        <v>0.07287179487178996</v>
      </c>
      <c r="J5" s="38">
        <f>H5-C5</f>
        <v>0.06912820512821005</v>
      </c>
    </row>
    <row r="6" spans="1:10" ht="15">
      <c r="A6" s="33"/>
      <c r="B6" s="4" t="s">
        <v>16</v>
      </c>
      <c r="C6" s="26">
        <v>0.71764705882353</v>
      </c>
      <c r="D6" s="28">
        <v>595</v>
      </c>
      <c r="E6" s="35" t="str">
        <f aca="true" t="shared" si="1" ref="E6:E26">G6*100&amp;-H6*100&amp;"%"</f>
        <v>67,9-75,3%</v>
      </c>
      <c r="F6" s="17">
        <f t="shared" si="0"/>
        <v>0.59593023255814</v>
      </c>
      <c r="G6" s="38">
        <v>0.679</v>
      </c>
      <c r="H6" s="38">
        <v>0.753</v>
      </c>
      <c r="I6" s="38">
        <f>C6-G6</f>
        <v>0.03864705882352992</v>
      </c>
      <c r="J6" s="38">
        <f>H6-C6</f>
        <v>0.03535294117647003</v>
      </c>
    </row>
    <row r="7" spans="1:10" ht="15">
      <c r="A7" s="33"/>
      <c r="B7" s="6" t="s">
        <v>25</v>
      </c>
      <c r="C7" s="24">
        <v>0.69743233865371</v>
      </c>
      <c r="D7" s="27">
        <v>1441</v>
      </c>
      <c r="E7" s="36" t="str">
        <f t="shared" si="1"/>
        <v>67,3-72,1%</v>
      </c>
      <c r="F7" s="17">
        <f t="shared" si="0"/>
        <v>0.59593023255814</v>
      </c>
      <c r="G7" s="38">
        <v>0.673</v>
      </c>
      <c r="H7" s="38">
        <v>0.721</v>
      </c>
      <c r="I7" s="38">
        <f>C7-G7</f>
        <v>0.024432338653709973</v>
      </c>
      <c r="J7" s="38">
        <f>H7-C7</f>
        <v>0.02356766134628996</v>
      </c>
    </row>
    <row r="8" spans="1:10" ht="15">
      <c r="A8" s="33" t="s">
        <v>23</v>
      </c>
      <c r="B8" s="4" t="s">
        <v>15</v>
      </c>
      <c r="C8" s="26">
        <v>0.50736842105263</v>
      </c>
      <c r="D8" s="28">
        <v>475</v>
      </c>
      <c r="E8" s="35" t="str">
        <f t="shared" si="1"/>
        <v>46,2-55,3%</v>
      </c>
      <c r="F8" s="17">
        <f t="shared" si="0"/>
        <v>0.59593023255814</v>
      </c>
      <c r="G8" s="38">
        <v>0.462</v>
      </c>
      <c r="H8" s="38">
        <v>0.553</v>
      </c>
      <c r="I8" s="38">
        <f>C8-G8</f>
        <v>0.045368421052630004</v>
      </c>
      <c r="J8" s="38">
        <f>H8-C8</f>
        <v>0.04563157894737002</v>
      </c>
    </row>
    <row r="9" spans="1:10" ht="15">
      <c r="A9" s="33"/>
      <c r="B9" s="4" t="s">
        <v>12</v>
      </c>
      <c r="C9" s="26">
        <v>0.58482142857143</v>
      </c>
      <c r="D9" s="28">
        <v>224</v>
      </c>
      <c r="E9" s="35" t="str">
        <f t="shared" si="1"/>
        <v>51,7-64,9%</v>
      </c>
      <c r="F9" s="17">
        <f t="shared" si="0"/>
        <v>0.59593023255814</v>
      </c>
      <c r="G9" s="38">
        <v>0.517</v>
      </c>
      <c r="H9" s="38">
        <v>0.649</v>
      </c>
      <c r="I9" s="38">
        <f>C9-G9</f>
        <v>0.06782142857143003</v>
      </c>
      <c r="J9" s="38">
        <f>H9-C9</f>
        <v>0.06417857142856997</v>
      </c>
    </row>
    <row r="10" spans="1:10" ht="15">
      <c r="A10" s="33"/>
      <c r="B10" s="4" t="s">
        <v>14</v>
      </c>
      <c r="C10" s="26">
        <v>0.86692015209125</v>
      </c>
      <c r="D10" s="28">
        <v>263</v>
      </c>
      <c r="E10" s="35" t="str">
        <f t="shared" si="1"/>
        <v>81,8-90,4%</v>
      </c>
      <c r="F10" s="17">
        <f t="shared" si="0"/>
        <v>0.59593023255814</v>
      </c>
      <c r="G10" s="38">
        <v>0.818</v>
      </c>
      <c r="H10" s="38">
        <v>0.904</v>
      </c>
      <c r="I10" s="38">
        <f>C10-G10</f>
        <v>0.04892015209125</v>
      </c>
      <c r="J10" s="38">
        <f>H10-C10</f>
        <v>0.037079847908750074</v>
      </c>
    </row>
    <row r="11" spans="1:10" ht="15">
      <c r="A11" s="33"/>
      <c r="B11" s="4" t="s">
        <v>13</v>
      </c>
      <c r="C11" s="26">
        <v>0.4922480620155</v>
      </c>
      <c r="D11" s="28">
        <v>258</v>
      </c>
      <c r="E11" s="35" t="str">
        <f t="shared" si="1"/>
        <v>43-55,5%</v>
      </c>
      <c r="F11" s="17">
        <f t="shared" si="0"/>
        <v>0.59593023255814</v>
      </c>
      <c r="G11" s="38">
        <v>0.43</v>
      </c>
      <c r="H11" s="38">
        <v>0.555</v>
      </c>
      <c r="I11" s="38">
        <f>C11-G11</f>
        <v>0.06224806201549998</v>
      </c>
      <c r="J11" s="38">
        <f>H11-C11</f>
        <v>0.06275193798450007</v>
      </c>
    </row>
    <row r="12" spans="1:10" ht="15">
      <c r="A12" s="33"/>
      <c r="B12" s="6" t="s">
        <v>26</v>
      </c>
      <c r="C12" s="24">
        <v>0.59590163934426</v>
      </c>
      <c r="D12" s="27">
        <v>1220</v>
      </c>
      <c r="E12" s="35" t="str">
        <f t="shared" si="1"/>
        <v>56,8-62,4%</v>
      </c>
      <c r="F12" s="17">
        <f t="shared" si="0"/>
        <v>0.59593023255814</v>
      </c>
      <c r="G12" s="38">
        <v>0.568</v>
      </c>
      <c r="H12" s="38">
        <v>0.624</v>
      </c>
      <c r="I12" s="38">
        <f>C12-G12</f>
        <v>0.027901639344260043</v>
      </c>
      <c r="J12" s="38">
        <f>H12-C12</f>
        <v>0.028098360655740007</v>
      </c>
    </row>
    <row r="13" spans="1:10" ht="15">
      <c r="A13" s="33" t="s">
        <v>24</v>
      </c>
      <c r="B13" s="4" t="s">
        <v>3</v>
      </c>
      <c r="C13" s="26">
        <v>0.47826086956522</v>
      </c>
      <c r="D13" s="28">
        <v>23</v>
      </c>
      <c r="E13" s="35" t="str">
        <f t="shared" si="1"/>
        <v>27,4-68,9%</v>
      </c>
      <c r="F13" s="17">
        <f t="shared" si="0"/>
        <v>0.59593023255814</v>
      </c>
      <c r="G13" s="38">
        <v>0.274</v>
      </c>
      <c r="H13" s="38">
        <v>0.689</v>
      </c>
      <c r="I13" s="38">
        <f>C13-G13</f>
        <v>0.20426086956522</v>
      </c>
      <c r="J13" s="38">
        <f>H13-C13</f>
        <v>0.21073913043477993</v>
      </c>
    </row>
    <row r="14" spans="1:10" ht="15">
      <c r="A14" s="33"/>
      <c r="B14" s="4" t="s">
        <v>10</v>
      </c>
      <c r="C14" s="26">
        <v>0.78571428571429</v>
      </c>
      <c r="D14" s="28">
        <v>14</v>
      </c>
      <c r="E14" s="35" t="str">
        <f t="shared" si="1"/>
        <v>48,8-94,3%</v>
      </c>
      <c r="F14" s="17">
        <f t="shared" si="0"/>
        <v>0.59593023255814</v>
      </c>
      <c r="G14" s="38">
        <v>0.488</v>
      </c>
      <c r="H14" s="38">
        <v>0.943</v>
      </c>
      <c r="I14" s="38">
        <f>C14-G14</f>
        <v>0.29771428571429004</v>
      </c>
      <c r="J14" s="38">
        <f>H14-C14</f>
        <v>0.15728571428570992</v>
      </c>
    </row>
    <row r="15" spans="1:10" ht="15">
      <c r="A15" s="33"/>
      <c r="B15" s="4" t="s">
        <v>9</v>
      </c>
      <c r="C15" s="26">
        <v>0.72222222222222</v>
      </c>
      <c r="D15" s="28">
        <v>90</v>
      </c>
      <c r="E15" s="35" t="str">
        <f t="shared" si="1"/>
        <v>61,6-80,9%</v>
      </c>
      <c r="F15" s="17">
        <f t="shared" si="0"/>
        <v>0.59593023255814</v>
      </c>
      <c r="G15" s="38">
        <v>0.616</v>
      </c>
      <c r="H15" s="38">
        <v>0.809</v>
      </c>
      <c r="I15" s="38">
        <f>C15-G15</f>
        <v>0.10622222222222</v>
      </c>
      <c r="J15" s="38">
        <f>H15-C15</f>
        <v>0.08677777777778006</v>
      </c>
    </row>
    <row r="16" spans="1:10" ht="15">
      <c r="A16" s="33"/>
      <c r="B16" s="4" t="s">
        <v>8</v>
      </c>
      <c r="C16" s="26">
        <v>0.48175182481752</v>
      </c>
      <c r="D16" s="28">
        <v>137</v>
      </c>
      <c r="E16" s="35" t="str">
        <f t="shared" si="1"/>
        <v>39,6-56,8%</v>
      </c>
      <c r="F16" s="17">
        <f t="shared" si="0"/>
        <v>0.59593023255814</v>
      </c>
      <c r="G16" s="38">
        <v>0.396</v>
      </c>
      <c r="H16" s="38">
        <v>0.568</v>
      </c>
      <c r="I16" s="38">
        <f>C16-G16</f>
        <v>0.08575182481751997</v>
      </c>
      <c r="J16" s="38">
        <f>H16-C16</f>
        <v>0.08624817518247996</v>
      </c>
    </row>
    <row r="17" spans="1:10" ht="15">
      <c r="A17" s="33"/>
      <c r="B17" s="4" t="s">
        <v>7</v>
      </c>
      <c r="C17" s="26">
        <v>0.45161290322581</v>
      </c>
      <c r="D17" s="28">
        <v>124</v>
      </c>
      <c r="E17" s="35" t="str">
        <f t="shared" si="1"/>
        <v>36,3-54,3%</v>
      </c>
      <c r="F17" s="17">
        <f t="shared" si="0"/>
        <v>0.59593023255814</v>
      </c>
      <c r="G17" s="38">
        <v>0.363</v>
      </c>
      <c r="H17" s="38">
        <v>0.543</v>
      </c>
      <c r="I17" s="38">
        <f>C17-G17</f>
        <v>0.08861290322581</v>
      </c>
      <c r="J17" s="38">
        <f>H17-C17</f>
        <v>0.09138709677419005</v>
      </c>
    </row>
    <row r="18" spans="1:10" ht="15">
      <c r="A18" s="33"/>
      <c r="B18" s="4" t="s">
        <v>6</v>
      </c>
      <c r="C18" s="26">
        <v>0.64912280701754</v>
      </c>
      <c r="D18" s="28">
        <v>57</v>
      </c>
      <c r="E18" s="35" t="str">
        <f t="shared" si="1"/>
        <v>51,1-76,8%</v>
      </c>
      <c r="F18" s="17">
        <f t="shared" si="0"/>
        <v>0.59593023255814</v>
      </c>
      <c r="G18" s="38">
        <v>0.511</v>
      </c>
      <c r="H18" s="38">
        <v>0.768</v>
      </c>
      <c r="I18" s="38">
        <f>C18-G18</f>
        <v>0.13812280701753998</v>
      </c>
      <c r="J18" s="38">
        <f>H18-C18</f>
        <v>0.11887719298246002</v>
      </c>
    </row>
    <row r="19" spans="1:10" ht="15">
      <c r="A19" s="33"/>
      <c r="B19" s="4" t="s">
        <v>2</v>
      </c>
      <c r="C19" s="26">
        <v>0.29017857142857</v>
      </c>
      <c r="D19" s="28">
        <v>224</v>
      </c>
      <c r="E19" s="35" t="str">
        <f t="shared" si="1"/>
        <v>23,3-35,5%</v>
      </c>
      <c r="F19" s="17">
        <f t="shared" si="0"/>
        <v>0.59593023255814</v>
      </c>
      <c r="G19" s="38">
        <v>0.233</v>
      </c>
      <c r="H19" s="38">
        <v>0.355</v>
      </c>
      <c r="I19" s="38">
        <f>C19-G19</f>
        <v>0.057178571428569996</v>
      </c>
      <c r="J19" s="38">
        <f>H19-C19</f>
        <v>0.06482142857142997</v>
      </c>
    </row>
    <row r="20" spans="1:10" ht="15">
      <c r="A20" s="33"/>
      <c r="B20" s="4" t="s">
        <v>5</v>
      </c>
      <c r="C20" s="26">
        <v>0.51282051282051</v>
      </c>
      <c r="D20" s="28">
        <v>39</v>
      </c>
      <c r="E20" s="35" t="str">
        <f t="shared" si="1"/>
        <v>35-67,3%</v>
      </c>
      <c r="F20" s="17">
        <f t="shared" si="0"/>
        <v>0.59593023255814</v>
      </c>
      <c r="G20" s="38">
        <v>0.35</v>
      </c>
      <c r="H20" s="38">
        <v>0.673</v>
      </c>
      <c r="I20" s="38">
        <f>C20-G20</f>
        <v>0.16282051282051002</v>
      </c>
      <c r="J20" s="38">
        <f>H20-C20</f>
        <v>0.16017948717949004</v>
      </c>
    </row>
    <row r="21" spans="1:10" ht="15">
      <c r="A21" s="33"/>
      <c r="B21" s="4" t="s">
        <v>11</v>
      </c>
      <c r="C21" s="26">
        <v>0.52127659574468</v>
      </c>
      <c r="D21" s="28">
        <v>188</v>
      </c>
      <c r="E21" s="35" t="str">
        <f t="shared" si="1"/>
        <v>44,8-59,4%</v>
      </c>
      <c r="F21" s="17">
        <f t="shared" si="0"/>
        <v>0.59593023255814</v>
      </c>
      <c r="G21" s="38">
        <v>0.448</v>
      </c>
      <c r="H21" s="38">
        <v>0.594</v>
      </c>
      <c r="I21" s="38">
        <f>C21-G21</f>
        <v>0.07327659574467998</v>
      </c>
      <c r="J21" s="38">
        <f>H21-C21</f>
        <v>0.07272340425531998</v>
      </c>
    </row>
    <row r="22" spans="1:10" ht="15">
      <c r="A22" s="33"/>
      <c r="B22" s="4" t="s">
        <v>4</v>
      </c>
      <c r="C22" s="26">
        <v>0.70588235294118</v>
      </c>
      <c r="D22" s="28">
        <v>17</v>
      </c>
      <c r="E22" s="35" t="str">
        <f t="shared" si="1"/>
        <v>44,1-88,6%</v>
      </c>
      <c r="F22" s="17">
        <f t="shared" si="0"/>
        <v>0.59593023255814</v>
      </c>
      <c r="G22" s="38">
        <v>0.441</v>
      </c>
      <c r="H22" s="38">
        <v>0.886</v>
      </c>
      <c r="I22" s="38">
        <f>C22-G22</f>
        <v>0.26488235294117995</v>
      </c>
      <c r="J22" s="38">
        <f>H22-C22</f>
        <v>0.18011764705882005</v>
      </c>
    </row>
    <row r="23" spans="1:10" ht="15">
      <c r="A23" s="33"/>
      <c r="B23" s="4" t="s">
        <v>1</v>
      </c>
      <c r="C23" s="26">
        <v>0.25301204819277</v>
      </c>
      <c r="D23" s="28">
        <v>83</v>
      </c>
      <c r="E23" s="35" t="str">
        <f t="shared" si="1"/>
        <v>16,7-36,2%</v>
      </c>
      <c r="F23" s="17">
        <f t="shared" si="0"/>
        <v>0.59593023255814</v>
      </c>
      <c r="G23" s="38">
        <v>0.167</v>
      </c>
      <c r="H23" s="38">
        <v>0.362</v>
      </c>
      <c r="I23" s="38">
        <f>C23-G23</f>
        <v>0.08601204819277</v>
      </c>
      <c r="J23" s="38">
        <f>H23-C23</f>
        <v>0.10898795180722998</v>
      </c>
    </row>
    <row r="24" spans="1:10" ht="15">
      <c r="A24" s="33"/>
      <c r="B24" s="4" t="s">
        <v>0</v>
      </c>
      <c r="C24" s="26">
        <v>0.48031496062992</v>
      </c>
      <c r="D24" s="28">
        <v>127</v>
      </c>
      <c r="E24" s="35" t="str">
        <f t="shared" si="1"/>
        <v>39,2-57%</v>
      </c>
      <c r="F24" s="17">
        <f t="shared" si="0"/>
        <v>0.59593023255814</v>
      </c>
      <c r="G24" s="38">
        <v>0.392</v>
      </c>
      <c r="H24" s="38">
        <v>0.57</v>
      </c>
      <c r="I24" s="38">
        <f>C24-G24</f>
        <v>0.08831496062992</v>
      </c>
      <c r="J24" s="38">
        <f>H24-C24</f>
        <v>0.08968503937007993</v>
      </c>
    </row>
    <row r="25" spans="1:10" ht="15">
      <c r="A25" s="33"/>
      <c r="B25" s="6" t="s">
        <v>27</v>
      </c>
      <c r="C25" s="24">
        <v>0.46571682991986</v>
      </c>
      <c r="D25" s="27">
        <v>1123</v>
      </c>
      <c r="E25" s="36" t="str">
        <f t="shared" si="1"/>
        <v>43,6-49,5%</v>
      </c>
      <c r="F25" s="17">
        <f t="shared" si="0"/>
        <v>0.59593023255814</v>
      </c>
      <c r="G25" s="38">
        <v>0.436</v>
      </c>
      <c r="H25" s="38">
        <v>0.495</v>
      </c>
      <c r="I25" s="38">
        <f>C25-G25</f>
        <v>0.02971682991986002</v>
      </c>
      <c r="J25" s="38">
        <f>H25-C25</f>
        <v>0.029283170080139975</v>
      </c>
    </row>
    <row r="26" spans="1:10" ht="15">
      <c r="A26" s="6" t="s">
        <v>19</v>
      </c>
      <c r="B26" s="6"/>
      <c r="C26" s="24">
        <v>0.59593023255814</v>
      </c>
      <c r="D26" s="27">
        <v>3784</v>
      </c>
      <c r="E26" s="36" t="str">
        <f t="shared" si="1"/>
        <v>0,58-61,2%</v>
      </c>
      <c r="F26" s="18"/>
      <c r="G26" s="38">
        <v>0.0058</v>
      </c>
      <c r="H26" s="38">
        <v>0.612</v>
      </c>
      <c r="I26" s="38">
        <f>C26-G26</f>
        <v>0.59013023255814</v>
      </c>
      <c r="J26" s="38">
        <f>H26-C26</f>
        <v>0.01606976744185995</v>
      </c>
    </row>
    <row r="27" spans="3:5" ht="15">
      <c r="C27" s="1"/>
      <c r="D27" s="1"/>
      <c r="E27" s="1"/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3" sqref="E3:E26"/>
    </sheetView>
  </sheetViews>
  <sheetFormatPr defaultColWidth="9.140625" defaultRowHeight="15"/>
  <cols>
    <col min="1" max="1" width="19.8515625" style="0" bestFit="1" customWidth="1"/>
    <col min="3" max="3" width="14.57421875" style="0" customWidth="1"/>
    <col min="4" max="5" width="12.140625" style="0" customWidth="1"/>
    <col min="6" max="6" width="4.57421875" style="0" bestFit="1" customWidth="1"/>
    <col min="8" max="8" width="12.00390625" style="0" customWidth="1"/>
    <col min="9" max="9" width="10.421875" style="0" customWidth="1"/>
    <col min="10" max="10" width="12.7109375" style="0" customWidth="1"/>
  </cols>
  <sheetData>
    <row r="1" ht="15.75">
      <c r="A1" s="15" t="s">
        <v>45</v>
      </c>
    </row>
    <row r="3" spans="1:10" ht="90">
      <c r="A3" s="8" t="s">
        <v>20</v>
      </c>
      <c r="B3" s="8" t="s">
        <v>21</v>
      </c>
      <c r="C3" s="9" t="s">
        <v>52</v>
      </c>
      <c r="D3" s="3" t="s">
        <v>53</v>
      </c>
      <c r="E3" s="34" t="s">
        <v>56</v>
      </c>
      <c r="G3" s="37" t="s">
        <v>57</v>
      </c>
      <c r="H3" s="37" t="s">
        <v>58</v>
      </c>
      <c r="I3" s="37" t="s">
        <v>59</v>
      </c>
      <c r="J3" s="37" t="s">
        <v>60</v>
      </c>
    </row>
    <row r="4" spans="1:10" ht="15">
      <c r="A4" s="33" t="s">
        <v>22</v>
      </c>
      <c r="B4" s="4" t="s">
        <v>18</v>
      </c>
      <c r="C4" s="26">
        <v>0.23041474654378</v>
      </c>
      <c r="D4" s="28">
        <v>651</v>
      </c>
      <c r="E4" s="35" t="str">
        <f>G4*100&amp;-H4*100&amp;"%"</f>
        <v>19,9-26,5%</v>
      </c>
      <c r="F4" s="17">
        <f>$C$26</f>
        <v>0.25290697674419</v>
      </c>
      <c r="G4" s="38">
        <v>0.199</v>
      </c>
      <c r="H4" s="38">
        <v>0.265</v>
      </c>
      <c r="I4" s="38">
        <f>C4-G4</f>
        <v>0.03141474654377999</v>
      </c>
      <c r="J4" s="38">
        <f>H4-C4</f>
        <v>0.034585253456220016</v>
      </c>
    </row>
    <row r="5" spans="1:10" ht="15">
      <c r="A5" s="33"/>
      <c r="B5" s="4" t="s">
        <v>17</v>
      </c>
      <c r="C5" s="26">
        <v>0.13846153846154</v>
      </c>
      <c r="D5" s="28">
        <v>195</v>
      </c>
      <c r="E5" s="35" t="str">
        <f>G5*100&amp;-H5*100&amp;"%"</f>
        <v>9,5-19,7%</v>
      </c>
      <c r="F5" s="17">
        <f aca="true" t="shared" si="0" ref="F5:F25">$C$26</f>
        <v>0.25290697674419</v>
      </c>
      <c r="G5" s="38">
        <v>0.095</v>
      </c>
      <c r="H5" s="38">
        <v>0.197</v>
      </c>
      <c r="I5" s="38">
        <f>C5-G5</f>
        <v>0.043461538461539995</v>
      </c>
      <c r="J5" s="38">
        <f>H5-C5</f>
        <v>0.05853846153846001</v>
      </c>
    </row>
    <row r="6" spans="1:10" ht="15">
      <c r="A6" s="33"/>
      <c r="B6" s="4" t="s">
        <v>16</v>
      </c>
      <c r="C6" s="26">
        <v>0.20504201680672</v>
      </c>
      <c r="D6" s="28">
        <v>595</v>
      </c>
      <c r="E6" s="35" t="str">
        <f aca="true" t="shared" si="1" ref="E6:E26">G6*100&amp;-H6*100&amp;"%"</f>
        <v>17,4-24%</v>
      </c>
      <c r="F6" s="17">
        <f t="shared" si="0"/>
        <v>0.25290697674419</v>
      </c>
      <c r="G6" s="38">
        <v>0.174</v>
      </c>
      <c r="H6" s="38">
        <v>0.24</v>
      </c>
      <c r="I6" s="38">
        <f>C6-G6</f>
        <v>0.031042016806720002</v>
      </c>
      <c r="J6" s="38">
        <f>H6-C6</f>
        <v>0.03495798319328</v>
      </c>
    </row>
    <row r="7" spans="1:10" ht="15">
      <c r="A7" s="33"/>
      <c r="B7" s="6" t="s">
        <v>25</v>
      </c>
      <c r="C7" s="24">
        <v>0.20749479528105</v>
      </c>
      <c r="D7" s="27">
        <v>1441</v>
      </c>
      <c r="E7" s="36" t="str">
        <f t="shared" si="1"/>
        <v>18,7-23%</v>
      </c>
      <c r="F7" s="17">
        <f t="shared" si="0"/>
        <v>0.25290697674419</v>
      </c>
      <c r="G7" s="38">
        <v>0.187</v>
      </c>
      <c r="H7" s="38">
        <v>0.23</v>
      </c>
      <c r="I7" s="38">
        <f>C7-G7</f>
        <v>0.02049479528105</v>
      </c>
      <c r="J7" s="38">
        <f>H7-C7</f>
        <v>0.02250520471895001</v>
      </c>
    </row>
    <row r="8" spans="1:10" ht="15">
      <c r="A8" s="33" t="s">
        <v>23</v>
      </c>
      <c r="B8" s="4" t="s">
        <v>15</v>
      </c>
      <c r="C8" s="26">
        <v>0.32631578947368</v>
      </c>
      <c r="D8" s="28">
        <v>475</v>
      </c>
      <c r="E8" s="35" t="str">
        <f t="shared" si="1"/>
        <v>28,5-37,1%</v>
      </c>
      <c r="F8" s="17">
        <f t="shared" si="0"/>
        <v>0.25290697674419</v>
      </c>
      <c r="G8" s="38">
        <v>0.285</v>
      </c>
      <c r="H8" s="38">
        <v>0.371</v>
      </c>
      <c r="I8" s="38">
        <f>C8-G8</f>
        <v>0.04131578947368003</v>
      </c>
      <c r="J8" s="38">
        <f>H8-C8</f>
        <v>0.04468421052631999</v>
      </c>
    </row>
    <row r="9" spans="1:10" ht="15">
      <c r="A9" s="33"/>
      <c r="B9" s="4" t="s">
        <v>12</v>
      </c>
      <c r="C9" s="26">
        <v>0.34375</v>
      </c>
      <c r="D9" s="28">
        <v>224</v>
      </c>
      <c r="E9" s="35" t="str">
        <f t="shared" si="1"/>
        <v>28,3-41,1%</v>
      </c>
      <c r="F9" s="17">
        <f t="shared" si="0"/>
        <v>0.25290697674419</v>
      </c>
      <c r="G9" s="38">
        <v>0.283</v>
      </c>
      <c r="H9" s="38">
        <v>0.411</v>
      </c>
      <c r="I9" s="38">
        <f>C9-G9</f>
        <v>0.060750000000000026</v>
      </c>
      <c r="J9" s="38">
        <f>H9-C9</f>
        <v>0.06724999999999998</v>
      </c>
    </row>
    <row r="10" spans="1:10" ht="15">
      <c r="A10" s="33"/>
      <c r="B10" s="4" t="s">
        <v>14</v>
      </c>
      <c r="C10" s="26">
        <v>0.32699619771863</v>
      </c>
      <c r="D10" s="28">
        <v>263</v>
      </c>
      <c r="E10" s="35" t="str">
        <f t="shared" si="1"/>
        <v>27,1-38,8%</v>
      </c>
      <c r="F10" s="17">
        <f t="shared" si="0"/>
        <v>0.25290697674419</v>
      </c>
      <c r="G10" s="38">
        <v>0.271</v>
      </c>
      <c r="H10" s="38">
        <v>0.388</v>
      </c>
      <c r="I10" s="38">
        <f>C10-G10</f>
        <v>0.05599619771862996</v>
      </c>
      <c r="J10" s="38">
        <f>H10-C10</f>
        <v>0.061003802281370034</v>
      </c>
    </row>
    <row r="11" spans="1:10" ht="15">
      <c r="A11" s="33"/>
      <c r="B11" s="4" t="s">
        <v>13</v>
      </c>
      <c r="C11" s="26">
        <v>0.19767441860465</v>
      </c>
      <c r="D11" s="28">
        <v>258</v>
      </c>
      <c r="E11" s="35" t="str">
        <f t="shared" si="1"/>
        <v>15,2-25,3%</v>
      </c>
      <c r="F11" s="17">
        <f t="shared" si="0"/>
        <v>0.25290697674419</v>
      </c>
      <c r="G11" s="38">
        <v>0.152</v>
      </c>
      <c r="H11" s="38">
        <v>0.253</v>
      </c>
      <c r="I11" s="38">
        <f>C11-G11</f>
        <v>0.04567441860464999</v>
      </c>
      <c r="J11" s="38">
        <f>H11-C11</f>
        <v>0.055325581395350015</v>
      </c>
    </row>
    <row r="12" spans="1:10" ht="15">
      <c r="A12" s="33"/>
      <c r="B12" s="6" t="s">
        <v>26</v>
      </c>
      <c r="C12" s="24">
        <v>0.30245901639344</v>
      </c>
      <c r="D12" s="27">
        <v>1220</v>
      </c>
      <c r="E12" s="35" t="str">
        <f t="shared" si="1"/>
        <v>27,7-32,9%</v>
      </c>
      <c r="F12" s="17">
        <f t="shared" si="0"/>
        <v>0.25290697674419</v>
      </c>
      <c r="G12" s="38">
        <v>0.277</v>
      </c>
      <c r="H12" s="38">
        <v>0.329</v>
      </c>
      <c r="I12" s="38">
        <f>C12-G12</f>
        <v>0.02545901639343995</v>
      </c>
      <c r="J12" s="38">
        <f>H12-C12</f>
        <v>0.026540983606560042</v>
      </c>
    </row>
    <row r="13" spans="1:10" ht="15">
      <c r="A13" s="33" t="s">
        <v>24</v>
      </c>
      <c r="B13" s="4" t="s">
        <v>3</v>
      </c>
      <c r="C13" s="26">
        <v>0.26086956521739</v>
      </c>
      <c r="D13" s="28">
        <v>23</v>
      </c>
      <c r="E13" s="35" t="str">
        <f t="shared" si="1"/>
        <v>11,1-48,7%</v>
      </c>
      <c r="F13" s="17">
        <f t="shared" si="0"/>
        <v>0.25290697674419</v>
      </c>
      <c r="G13" s="38">
        <v>0.111</v>
      </c>
      <c r="H13" s="38">
        <v>0.487</v>
      </c>
      <c r="I13" s="38">
        <f>C13-G13</f>
        <v>0.14986956521739003</v>
      </c>
      <c r="J13" s="38">
        <f>H13-C13</f>
        <v>0.22613043478260997</v>
      </c>
    </row>
    <row r="14" spans="1:10" ht="15">
      <c r="A14" s="33"/>
      <c r="B14" s="4" t="s">
        <v>10</v>
      </c>
      <c r="C14" s="26">
        <v>0.35714285714286</v>
      </c>
      <c r="D14" s="28">
        <v>14</v>
      </c>
      <c r="E14" s="35" t="str">
        <f t="shared" si="1"/>
        <v>14-64,4%</v>
      </c>
      <c r="F14" s="17">
        <f t="shared" si="0"/>
        <v>0.25290697674419</v>
      </c>
      <c r="G14" s="38">
        <v>0.14</v>
      </c>
      <c r="H14" s="38">
        <v>0.644</v>
      </c>
      <c r="I14" s="38">
        <f>C14-G14</f>
        <v>0.21714285714285997</v>
      </c>
      <c r="J14" s="38">
        <f>H14-C14</f>
        <v>0.28685714285714004</v>
      </c>
    </row>
    <row r="15" spans="1:10" ht="15">
      <c r="A15" s="33"/>
      <c r="B15" s="4" t="s">
        <v>9</v>
      </c>
      <c r="C15" s="26">
        <v>0.21111111111111</v>
      </c>
      <c r="D15" s="28">
        <v>90</v>
      </c>
      <c r="E15" s="35" t="str">
        <f t="shared" si="1"/>
        <v>13,5-31,2%</v>
      </c>
      <c r="F15" s="17">
        <f t="shared" si="0"/>
        <v>0.25290697674419</v>
      </c>
      <c r="G15" s="38">
        <v>0.135</v>
      </c>
      <c r="H15" s="38">
        <v>0.312</v>
      </c>
      <c r="I15" s="38">
        <f>C15-G15</f>
        <v>0.07611111111110999</v>
      </c>
      <c r="J15" s="38">
        <f>H15-C15</f>
        <v>0.10088888888889</v>
      </c>
    </row>
    <row r="16" spans="1:10" ht="15">
      <c r="A16" s="33"/>
      <c r="B16" s="4" t="s">
        <v>8</v>
      </c>
      <c r="C16" s="26">
        <v>0.21897810218978</v>
      </c>
      <c r="D16" s="28">
        <v>137</v>
      </c>
      <c r="E16" s="35" t="str">
        <f t="shared" si="1"/>
        <v>15,5-29,9%</v>
      </c>
      <c r="F16" s="17">
        <f t="shared" si="0"/>
        <v>0.25290697674419</v>
      </c>
      <c r="G16" s="38">
        <v>0.155</v>
      </c>
      <c r="H16" s="38">
        <v>0.299</v>
      </c>
      <c r="I16" s="38">
        <f>C16-G16</f>
        <v>0.06397810218978</v>
      </c>
      <c r="J16" s="38">
        <f>H16-C16</f>
        <v>0.08002189781021998</v>
      </c>
    </row>
    <row r="17" spans="1:10" ht="15">
      <c r="A17" s="33"/>
      <c r="B17" s="4" t="s">
        <v>7</v>
      </c>
      <c r="C17" s="26">
        <v>0.40322580645161</v>
      </c>
      <c r="D17" s="28">
        <v>124</v>
      </c>
      <c r="E17" s="35" t="str">
        <f t="shared" si="1"/>
        <v>31,7-49,5%</v>
      </c>
      <c r="F17" s="17">
        <f t="shared" si="0"/>
        <v>0.25290697674419</v>
      </c>
      <c r="G17" s="38">
        <v>0.317</v>
      </c>
      <c r="H17" s="38">
        <v>0.495</v>
      </c>
      <c r="I17" s="38">
        <f>C17-G17</f>
        <v>0.08622580645160999</v>
      </c>
      <c r="J17" s="38">
        <f>H17-C17</f>
        <v>0.09177419354839</v>
      </c>
    </row>
    <row r="18" spans="1:10" ht="15">
      <c r="A18" s="33"/>
      <c r="B18" s="4" t="s">
        <v>6</v>
      </c>
      <c r="C18" s="26">
        <v>0.2280701754386</v>
      </c>
      <c r="D18" s="28">
        <v>57</v>
      </c>
      <c r="E18" s="35" t="str">
        <f t="shared" si="1"/>
        <v>13,2-36,2%</v>
      </c>
      <c r="F18" s="17">
        <f t="shared" si="0"/>
        <v>0.25290697674419</v>
      </c>
      <c r="G18" s="38">
        <v>0.132</v>
      </c>
      <c r="H18" s="38">
        <v>0.362</v>
      </c>
      <c r="I18" s="38">
        <f>C18-G18</f>
        <v>0.0960701754386</v>
      </c>
      <c r="J18" s="38">
        <f>H18-C18</f>
        <v>0.13392982456139998</v>
      </c>
    </row>
    <row r="19" spans="1:10" ht="15">
      <c r="A19" s="33"/>
      <c r="B19" s="4" t="s">
        <v>2</v>
      </c>
      <c r="C19" s="26">
        <v>0.20982142857143</v>
      </c>
      <c r="D19" s="28">
        <v>224</v>
      </c>
      <c r="E19" s="35" t="str">
        <f t="shared" si="1"/>
        <v>16-27%</v>
      </c>
      <c r="F19" s="17">
        <f t="shared" si="0"/>
        <v>0.25290697674419</v>
      </c>
      <c r="G19" s="38">
        <v>0.16</v>
      </c>
      <c r="H19" s="38">
        <v>0.27</v>
      </c>
      <c r="I19" s="38">
        <f>C19-G19</f>
        <v>0.04982142857142999</v>
      </c>
      <c r="J19" s="38">
        <f>H19-C19</f>
        <v>0.06017857142857003</v>
      </c>
    </row>
    <row r="20" spans="1:10" ht="15">
      <c r="A20" s="33"/>
      <c r="B20" s="4" t="s">
        <v>5</v>
      </c>
      <c r="C20" s="26">
        <v>0.28205128205128</v>
      </c>
      <c r="D20" s="28">
        <v>39</v>
      </c>
      <c r="E20" s="35" t="str">
        <f t="shared" si="1"/>
        <v>15,6-45,1%</v>
      </c>
      <c r="F20" s="17">
        <f t="shared" si="0"/>
        <v>0.25290697674419</v>
      </c>
      <c r="G20" s="38">
        <v>0.156</v>
      </c>
      <c r="H20" s="38">
        <v>0.451</v>
      </c>
      <c r="I20" s="38">
        <f>C20-G20</f>
        <v>0.12605128205128</v>
      </c>
      <c r="J20" s="38">
        <f>H20-C20</f>
        <v>0.16894871794872002</v>
      </c>
    </row>
    <row r="21" spans="1:10" ht="15">
      <c r="A21" s="33"/>
      <c r="B21" s="4" t="s">
        <v>11</v>
      </c>
      <c r="C21" s="26">
        <v>0.26595744680851</v>
      </c>
      <c r="D21" s="28">
        <v>188</v>
      </c>
      <c r="E21" s="35" t="str">
        <f t="shared" si="1"/>
        <v>20,6-33,6%</v>
      </c>
      <c r="F21" s="17">
        <f t="shared" si="0"/>
        <v>0.25290697674419</v>
      </c>
      <c r="G21" s="38">
        <v>0.206</v>
      </c>
      <c r="H21" s="38">
        <v>0.336</v>
      </c>
      <c r="I21" s="38">
        <f>C21-G21</f>
        <v>0.059957446808510034</v>
      </c>
      <c r="J21" s="38">
        <f>H21-C21</f>
        <v>0.07004255319149</v>
      </c>
    </row>
    <row r="22" spans="1:10" ht="15">
      <c r="A22" s="33"/>
      <c r="B22" s="4" t="s">
        <v>4</v>
      </c>
      <c r="C22" s="26">
        <v>0.52941176470588</v>
      </c>
      <c r="D22" s="28">
        <v>17</v>
      </c>
      <c r="E22" s="35" t="str">
        <f t="shared" si="1"/>
        <v>28,5-76,1%</v>
      </c>
      <c r="F22" s="17">
        <f t="shared" si="0"/>
        <v>0.25290697674419</v>
      </c>
      <c r="G22" s="38">
        <v>0.285</v>
      </c>
      <c r="H22" s="38">
        <v>0.761</v>
      </c>
      <c r="I22" s="38">
        <f>C22-G22</f>
        <v>0.24441176470588005</v>
      </c>
      <c r="J22" s="38">
        <f>H22-C22</f>
        <v>0.23158823529411998</v>
      </c>
    </row>
    <row r="23" spans="1:10" ht="15">
      <c r="A23" s="33"/>
      <c r="B23" s="4" t="s">
        <v>1</v>
      </c>
      <c r="C23" s="26">
        <v>0.28915662650602</v>
      </c>
      <c r="D23" s="28">
        <v>83</v>
      </c>
      <c r="E23" s="35" t="str">
        <f t="shared" si="1"/>
        <v>19,8-40,1%</v>
      </c>
      <c r="F23" s="17">
        <f t="shared" si="0"/>
        <v>0.25290697674419</v>
      </c>
      <c r="G23" s="38">
        <v>0.198</v>
      </c>
      <c r="H23" s="38">
        <v>0.401</v>
      </c>
      <c r="I23" s="38">
        <f>C23-G23</f>
        <v>0.09115662650601997</v>
      </c>
      <c r="J23" s="38">
        <f>H23-C23</f>
        <v>0.11184337349398005</v>
      </c>
    </row>
    <row r="24" spans="1:10" ht="15">
      <c r="A24" s="33"/>
      <c r="B24" s="4" t="s">
        <v>0</v>
      </c>
      <c r="C24" s="26">
        <v>0.19685039370079</v>
      </c>
      <c r="D24" s="28">
        <v>127</v>
      </c>
      <c r="E24" s="35" t="str">
        <f t="shared" si="1"/>
        <v>13,4-27,9%</v>
      </c>
      <c r="F24" s="17">
        <f t="shared" si="0"/>
        <v>0.25290697674419</v>
      </c>
      <c r="G24" s="38">
        <v>0.134</v>
      </c>
      <c r="H24" s="38">
        <v>0.279</v>
      </c>
      <c r="I24" s="38">
        <f>C24-G24</f>
        <v>0.06285039370078999</v>
      </c>
      <c r="J24" s="38">
        <f>H24-C24</f>
        <v>0.08214960629921003</v>
      </c>
    </row>
    <row r="25" spans="1:10" ht="15">
      <c r="A25" s="33"/>
      <c r="B25" s="6" t="s">
        <v>27</v>
      </c>
      <c r="C25" s="24">
        <v>0.2573463935886</v>
      </c>
      <c r="D25" s="27">
        <v>1123</v>
      </c>
      <c r="E25" s="36" t="str">
        <f t="shared" si="1"/>
        <v>23,2-28,4%</v>
      </c>
      <c r="F25" s="17">
        <f t="shared" si="0"/>
        <v>0.25290697674419</v>
      </c>
      <c r="G25" s="38">
        <v>0.232</v>
      </c>
      <c r="H25" s="38">
        <v>0.284</v>
      </c>
      <c r="I25" s="38">
        <f>C25-G25</f>
        <v>0.025346393588599997</v>
      </c>
      <c r="J25" s="38">
        <f>H25-C25</f>
        <v>0.026653606411399966</v>
      </c>
    </row>
    <row r="26" spans="1:10" ht="15">
      <c r="A26" s="6" t="s">
        <v>19</v>
      </c>
      <c r="B26" s="6"/>
      <c r="C26" s="24">
        <v>0.25290697674419</v>
      </c>
      <c r="D26" s="27">
        <v>3784</v>
      </c>
      <c r="E26" s="36" t="str">
        <f t="shared" si="1"/>
        <v>23,9-26,7%</v>
      </c>
      <c r="G26" s="38">
        <v>0.239</v>
      </c>
      <c r="H26" s="38">
        <v>0.267</v>
      </c>
      <c r="I26" s="38">
        <f>C26-G26</f>
        <v>0.013906976744190003</v>
      </c>
      <c r="J26" s="38">
        <f>H26-C26</f>
        <v>0.014093023255810022</v>
      </c>
    </row>
    <row r="27" spans="3:5" ht="15">
      <c r="C27" s="1"/>
      <c r="D27" s="1"/>
      <c r="E27" s="1"/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9.8515625" style="0" bestFit="1" customWidth="1"/>
    <col min="3" max="3" width="14.57421875" style="0" customWidth="1"/>
    <col min="4" max="5" width="10.421875" style="0" customWidth="1"/>
    <col min="6" max="6" width="9.140625" style="0" customWidth="1"/>
    <col min="9" max="9" width="12.00390625" style="0" customWidth="1"/>
    <col min="10" max="10" width="11.57421875" style="0" customWidth="1"/>
  </cols>
  <sheetData>
    <row r="1" ht="15.75">
      <c r="A1" s="15" t="s">
        <v>46</v>
      </c>
    </row>
    <row r="3" spans="1:10" ht="90">
      <c r="A3" s="8" t="s">
        <v>20</v>
      </c>
      <c r="B3" s="8" t="s">
        <v>21</v>
      </c>
      <c r="C3" s="9" t="s">
        <v>54</v>
      </c>
      <c r="D3" s="3" t="s">
        <v>55</v>
      </c>
      <c r="E3" s="34" t="s">
        <v>56</v>
      </c>
      <c r="G3" s="37" t="s">
        <v>57</v>
      </c>
      <c r="H3" s="37" t="s">
        <v>58</v>
      </c>
      <c r="I3" s="37" t="s">
        <v>59</v>
      </c>
      <c r="J3" s="37" t="s">
        <v>60</v>
      </c>
    </row>
    <row r="4" spans="1:10" ht="15">
      <c r="A4" s="33" t="s">
        <v>22</v>
      </c>
      <c r="B4" s="4" t="s">
        <v>18</v>
      </c>
      <c r="C4" s="26">
        <v>0.42242703533026</v>
      </c>
      <c r="D4" s="28">
        <v>651</v>
      </c>
      <c r="E4" s="35" t="str">
        <f>G4*100&amp;-H4*100&amp;"%"</f>
        <v>38,4-46,2%</v>
      </c>
      <c r="F4" s="17">
        <f aca="true" t="shared" si="0" ref="F4:F25">HVA_viimane</f>
        <v>0.44899577167019</v>
      </c>
      <c r="G4" s="38">
        <v>0.384</v>
      </c>
      <c r="H4" s="38">
        <v>0.462</v>
      </c>
      <c r="I4" s="38">
        <f>C4-G4</f>
        <v>0.038427035330259984</v>
      </c>
      <c r="J4" s="38">
        <f>H4-C4</f>
        <v>0.03957296466974003</v>
      </c>
    </row>
    <row r="5" spans="1:10" ht="15">
      <c r="A5" s="33"/>
      <c r="B5" s="4" t="s">
        <v>17</v>
      </c>
      <c r="C5" s="26">
        <v>0.02051282051282</v>
      </c>
      <c r="D5" s="28">
        <v>195</v>
      </c>
      <c r="E5" s="35" t="str">
        <f>G5*100&amp;-H5*100&amp;"%"</f>
        <v>0,7-5,5%</v>
      </c>
      <c r="F5" s="17">
        <f t="shared" si="0"/>
        <v>0.44899577167019</v>
      </c>
      <c r="G5" s="38">
        <v>0.007</v>
      </c>
      <c r="H5" s="38">
        <v>0.055</v>
      </c>
      <c r="I5" s="38">
        <f>C5-G5</f>
        <v>0.01351282051282</v>
      </c>
      <c r="J5" s="38">
        <f>H5-C5</f>
        <v>0.03448717948718</v>
      </c>
    </row>
    <row r="6" spans="1:10" ht="15">
      <c r="A6" s="33"/>
      <c r="B6" s="4" t="s">
        <v>16</v>
      </c>
      <c r="C6" s="26">
        <v>0.41848739495798</v>
      </c>
      <c r="D6" s="28">
        <v>595</v>
      </c>
      <c r="E6" s="35" t="str">
        <f aca="true" t="shared" si="1" ref="E6:E26">G6*100&amp;-H6*100&amp;"%"</f>
        <v>37,9-45,9%</v>
      </c>
      <c r="F6" s="17">
        <f t="shared" si="0"/>
        <v>0.44899577167019</v>
      </c>
      <c r="G6" s="38">
        <v>0.379</v>
      </c>
      <c r="H6" s="38">
        <v>0.459</v>
      </c>
      <c r="I6" s="38">
        <f>C6-G6</f>
        <v>0.03948739495797998</v>
      </c>
      <c r="J6" s="38">
        <f>H6-C6</f>
        <v>0.04051260504202003</v>
      </c>
    </row>
    <row r="7" spans="1:10" ht="15">
      <c r="A7" s="33"/>
      <c r="B7" s="6" t="s">
        <v>25</v>
      </c>
      <c r="C7" s="24">
        <v>0.36641221374046</v>
      </c>
      <c r="D7" s="27">
        <v>1441</v>
      </c>
      <c r="E7" s="36" t="str">
        <f t="shared" si="1"/>
        <v>34,2-39,2%</v>
      </c>
      <c r="F7" s="17">
        <f t="shared" si="0"/>
        <v>0.44899577167019</v>
      </c>
      <c r="G7" s="38">
        <v>0.342</v>
      </c>
      <c r="H7" s="38">
        <v>0.392</v>
      </c>
      <c r="I7" s="38">
        <f>C7-G7</f>
        <v>0.024412213740459987</v>
      </c>
      <c r="J7" s="38">
        <f>H7-C7</f>
        <v>0.025587786259540002</v>
      </c>
    </row>
    <row r="8" spans="1:10" ht="15">
      <c r="A8" s="33" t="s">
        <v>23</v>
      </c>
      <c r="B8" s="4" t="s">
        <v>15</v>
      </c>
      <c r="C8" s="26">
        <v>0.70736842105263</v>
      </c>
      <c r="D8" s="28">
        <v>475</v>
      </c>
      <c r="E8" s="35" t="str">
        <f t="shared" si="1"/>
        <v>66,4-74,8%</v>
      </c>
      <c r="F8" s="17">
        <f t="shared" si="0"/>
        <v>0.44899577167019</v>
      </c>
      <c r="G8" s="38">
        <v>0.664</v>
      </c>
      <c r="H8" s="38">
        <v>0.748</v>
      </c>
      <c r="I8" s="38">
        <f>C8-G8</f>
        <v>0.043368421052629946</v>
      </c>
      <c r="J8" s="38">
        <f>H8-C8</f>
        <v>0.04063157894737002</v>
      </c>
    </row>
    <row r="9" spans="1:10" ht="15">
      <c r="A9" s="33"/>
      <c r="B9" s="4" t="s">
        <v>12</v>
      </c>
      <c r="C9" s="26">
        <v>0.52678571428571</v>
      </c>
      <c r="D9" s="28">
        <v>224</v>
      </c>
      <c r="E9" s="35" t="str">
        <f t="shared" si="1"/>
        <v>45,9-59,3%</v>
      </c>
      <c r="F9" s="17">
        <f t="shared" si="0"/>
        <v>0.44899577167019</v>
      </c>
      <c r="G9" s="38">
        <v>0.459</v>
      </c>
      <c r="H9" s="38">
        <v>0.593</v>
      </c>
      <c r="I9" s="38">
        <f>C9-G9</f>
        <v>0.06778571428570995</v>
      </c>
      <c r="J9" s="38">
        <f>H9-C9</f>
        <v>0.06621428571429</v>
      </c>
    </row>
    <row r="10" spans="1:10" ht="15">
      <c r="A10" s="33"/>
      <c r="B10" s="4" t="s">
        <v>14</v>
      </c>
      <c r="C10" s="26">
        <v>0.49049429657795</v>
      </c>
      <c r="D10" s="28">
        <v>263</v>
      </c>
      <c r="E10" s="35" t="str">
        <f t="shared" si="1"/>
        <v>42,9-55,3%</v>
      </c>
      <c r="F10" s="17">
        <f t="shared" si="0"/>
        <v>0.44899577167019</v>
      </c>
      <c r="G10" s="38">
        <v>0.429</v>
      </c>
      <c r="H10" s="38">
        <v>0.553</v>
      </c>
      <c r="I10" s="38">
        <f>C10-G10</f>
        <v>0.061494296577950025</v>
      </c>
      <c r="J10" s="38">
        <f>H10-C10</f>
        <v>0.06250570342205003</v>
      </c>
    </row>
    <row r="11" spans="1:10" ht="15">
      <c r="A11" s="33"/>
      <c r="B11" s="4" t="s">
        <v>13</v>
      </c>
      <c r="C11" s="26">
        <v>0.56589147286822</v>
      </c>
      <c r="D11" s="28">
        <v>258</v>
      </c>
      <c r="E11" s="35" t="str">
        <f t="shared" si="1"/>
        <v>50,3-62,7%</v>
      </c>
      <c r="F11" s="17">
        <f t="shared" si="0"/>
        <v>0.44899577167019</v>
      </c>
      <c r="G11" s="38">
        <v>0.503</v>
      </c>
      <c r="H11" s="38">
        <v>0.627</v>
      </c>
      <c r="I11" s="38">
        <f>C11-G11</f>
        <v>0.06289147286821994</v>
      </c>
      <c r="J11" s="38">
        <f>H11-C11</f>
        <v>0.061108527131780055</v>
      </c>
    </row>
    <row r="12" spans="1:10" ht="15">
      <c r="A12" s="33"/>
      <c r="B12" s="6" t="s">
        <v>26</v>
      </c>
      <c r="C12" s="24">
        <v>0.59754098360656</v>
      </c>
      <c r="D12" s="27">
        <v>1220</v>
      </c>
      <c r="E12" s="35" t="str">
        <f t="shared" si="1"/>
        <v>56,9-62,5%</v>
      </c>
      <c r="F12" s="17">
        <f t="shared" si="0"/>
        <v>0.44899577167019</v>
      </c>
      <c r="G12" s="38">
        <v>0.569</v>
      </c>
      <c r="H12" s="38">
        <v>0.625</v>
      </c>
      <c r="I12" s="38">
        <f>C12-G12</f>
        <v>0.0285409836065601</v>
      </c>
      <c r="J12" s="38">
        <f>H12-C12</f>
        <v>0.02745901639343995</v>
      </c>
    </row>
    <row r="13" spans="1:10" ht="15">
      <c r="A13" s="33" t="s">
        <v>24</v>
      </c>
      <c r="B13" s="4" t="s">
        <v>3</v>
      </c>
      <c r="C13" s="26">
        <v>0.47826086956522</v>
      </c>
      <c r="D13" s="28">
        <v>23</v>
      </c>
      <c r="E13" s="35" t="str">
        <f t="shared" si="1"/>
        <v>27,4-68,9%</v>
      </c>
      <c r="F13" s="17">
        <f t="shared" si="0"/>
        <v>0.44899577167019</v>
      </c>
      <c r="G13" s="38">
        <v>0.274</v>
      </c>
      <c r="H13" s="38">
        <v>0.689</v>
      </c>
      <c r="I13" s="38">
        <f>C13-G13</f>
        <v>0.20426086956522</v>
      </c>
      <c r="J13" s="38">
        <f>H13-C13</f>
        <v>0.21073913043477993</v>
      </c>
    </row>
    <row r="14" spans="1:10" ht="15">
      <c r="A14" s="33"/>
      <c r="B14" s="4" t="s">
        <v>10</v>
      </c>
      <c r="C14" s="26">
        <v>0.21428571428571</v>
      </c>
      <c r="D14" s="28">
        <v>14</v>
      </c>
      <c r="E14" s="35" t="str">
        <f t="shared" si="1"/>
        <v>5,7-51,2%</v>
      </c>
      <c r="F14" s="17">
        <f t="shared" si="0"/>
        <v>0.44899577167019</v>
      </c>
      <c r="G14" s="38">
        <v>0.057</v>
      </c>
      <c r="H14" s="38">
        <v>0.512</v>
      </c>
      <c r="I14" s="38">
        <f>C14-G14</f>
        <v>0.15728571428571</v>
      </c>
      <c r="J14" s="38">
        <f>H14-C14</f>
        <v>0.29771428571429004</v>
      </c>
    </row>
    <row r="15" spans="1:10" ht="15">
      <c r="A15" s="33"/>
      <c r="B15" s="4" t="s">
        <v>9</v>
      </c>
      <c r="C15" s="26">
        <v>0.55555555555556</v>
      </c>
      <c r="D15" s="28">
        <v>90</v>
      </c>
      <c r="E15" s="35" t="str">
        <f t="shared" si="1"/>
        <v>44,7-65,9%</v>
      </c>
      <c r="F15" s="17">
        <f t="shared" si="0"/>
        <v>0.44899577167019</v>
      </c>
      <c r="G15" s="38">
        <v>0.447</v>
      </c>
      <c r="H15" s="38">
        <v>0.659</v>
      </c>
      <c r="I15" s="38">
        <f>C15-G15</f>
        <v>0.10855555555556001</v>
      </c>
      <c r="J15" s="38">
        <f>H15-C15</f>
        <v>0.10344444444444001</v>
      </c>
    </row>
    <row r="16" spans="1:10" ht="15">
      <c r="A16" s="33"/>
      <c r="B16" s="4" t="s">
        <v>8</v>
      </c>
      <c r="C16" s="26">
        <v>0.43795620437956</v>
      </c>
      <c r="D16" s="28">
        <v>137</v>
      </c>
      <c r="E16" s="35" t="str">
        <f t="shared" si="1"/>
        <v>35,4-52,5%</v>
      </c>
      <c r="F16" s="17">
        <f t="shared" si="0"/>
        <v>0.44899577167019</v>
      </c>
      <c r="G16" s="38">
        <v>0.354</v>
      </c>
      <c r="H16" s="38">
        <v>0.525</v>
      </c>
      <c r="I16" s="38">
        <f>C16-G16</f>
        <v>0.08395620437956003</v>
      </c>
      <c r="J16" s="38">
        <f>H16-C16</f>
        <v>0.08704379562044001</v>
      </c>
    </row>
    <row r="17" spans="1:10" ht="15">
      <c r="A17" s="33"/>
      <c r="B17" s="4" t="s">
        <v>7</v>
      </c>
      <c r="C17" s="26">
        <v>0.5241935483871</v>
      </c>
      <c r="D17" s="28">
        <v>124</v>
      </c>
      <c r="E17" s="35" t="str">
        <f t="shared" si="1"/>
        <v>43,3-61,4%</v>
      </c>
      <c r="F17" s="17">
        <f t="shared" si="0"/>
        <v>0.44899577167019</v>
      </c>
      <c r="G17" s="38">
        <v>0.433</v>
      </c>
      <c r="H17" s="38">
        <v>0.614</v>
      </c>
      <c r="I17" s="38">
        <f>C17-G17</f>
        <v>0.09119354838709998</v>
      </c>
      <c r="J17" s="38">
        <f>H17-C17</f>
        <v>0.08980645161290002</v>
      </c>
    </row>
    <row r="18" spans="1:10" ht="15">
      <c r="A18" s="33"/>
      <c r="B18" s="4" t="s">
        <v>6</v>
      </c>
      <c r="C18" s="26">
        <v>0.3859649122807</v>
      </c>
      <c r="D18" s="28">
        <v>57</v>
      </c>
      <c r="E18" s="35" t="str">
        <f t="shared" si="1"/>
        <v>26,3-52,4%</v>
      </c>
      <c r="F18" s="17">
        <f t="shared" si="0"/>
        <v>0.44899577167019</v>
      </c>
      <c r="G18" s="38">
        <v>0.263</v>
      </c>
      <c r="H18" s="38">
        <v>0.524</v>
      </c>
      <c r="I18" s="38">
        <f>C18-G18</f>
        <v>0.1229649122807</v>
      </c>
      <c r="J18" s="38">
        <f>H18-C18</f>
        <v>0.1380350877193</v>
      </c>
    </row>
    <row r="19" spans="1:10" ht="15">
      <c r="A19" s="33"/>
      <c r="B19" s="4" t="s">
        <v>2</v>
      </c>
      <c r="C19" s="26">
        <v>0.25892857142857</v>
      </c>
      <c r="D19" s="28">
        <v>224</v>
      </c>
      <c r="E19" s="35" t="str">
        <f t="shared" si="1"/>
        <v>20,4-32,2%</v>
      </c>
      <c r="F19" s="17">
        <f t="shared" si="0"/>
        <v>0.44899577167019</v>
      </c>
      <c r="G19" s="38">
        <v>0.204</v>
      </c>
      <c r="H19" s="38">
        <v>0.322</v>
      </c>
      <c r="I19" s="38">
        <f>C19-G19</f>
        <v>0.05492857142857002</v>
      </c>
      <c r="J19" s="38">
        <f>H19-C19</f>
        <v>0.06307142857143</v>
      </c>
    </row>
    <row r="20" spans="1:10" ht="15">
      <c r="A20" s="33"/>
      <c r="B20" s="4" t="s">
        <v>5</v>
      </c>
      <c r="C20" s="26">
        <v>0.15384615384615</v>
      </c>
      <c r="D20" s="28">
        <v>39</v>
      </c>
      <c r="E20" s="35" t="str">
        <f t="shared" si="1"/>
        <v>6,4-31,2%</v>
      </c>
      <c r="F20" s="17">
        <f t="shared" si="0"/>
        <v>0.44899577167019</v>
      </c>
      <c r="G20" s="38">
        <v>0.064</v>
      </c>
      <c r="H20" s="38">
        <v>0.312</v>
      </c>
      <c r="I20" s="38">
        <f>C20-G20</f>
        <v>0.08984615384615</v>
      </c>
      <c r="J20" s="38">
        <f>H20-C20</f>
        <v>0.15815384615385</v>
      </c>
    </row>
    <row r="21" spans="1:10" ht="15">
      <c r="A21" s="33"/>
      <c r="B21" s="4" t="s">
        <v>11</v>
      </c>
      <c r="C21" s="26">
        <v>0.42021276595745</v>
      </c>
      <c r="D21" s="28">
        <v>188</v>
      </c>
      <c r="E21" s="35" t="str">
        <f t="shared" si="1"/>
        <v>34,9-49,4%</v>
      </c>
      <c r="F21" s="17">
        <f t="shared" si="0"/>
        <v>0.44899577167019</v>
      </c>
      <c r="G21" s="38">
        <v>0.349</v>
      </c>
      <c r="H21" s="38">
        <v>0.494</v>
      </c>
      <c r="I21" s="38">
        <f>C21-G21</f>
        <v>0.07121276595745002</v>
      </c>
      <c r="J21" s="38">
        <f>H21-C21</f>
        <v>0.07378723404255</v>
      </c>
    </row>
    <row r="22" spans="1:10" ht="15">
      <c r="A22" s="33"/>
      <c r="B22" s="4" t="s">
        <v>4</v>
      </c>
      <c r="C22" s="22">
        <v>0</v>
      </c>
      <c r="D22" s="28">
        <v>17</v>
      </c>
      <c r="E22" s="35" t="str">
        <f t="shared" si="1"/>
        <v>0-22,9%</v>
      </c>
      <c r="F22" s="17">
        <f t="shared" si="0"/>
        <v>0.44899577167019</v>
      </c>
      <c r="G22" s="38">
        <v>0</v>
      </c>
      <c r="H22" s="38">
        <v>0.229</v>
      </c>
      <c r="I22" s="38">
        <f>C22-G22</f>
        <v>0</v>
      </c>
      <c r="J22" s="38">
        <f>H22-C22</f>
        <v>0.229</v>
      </c>
    </row>
    <row r="23" spans="1:10" ht="15">
      <c r="A23" s="33"/>
      <c r="B23" s="4" t="s">
        <v>1</v>
      </c>
      <c r="C23" s="26">
        <v>0.63855421686747</v>
      </c>
      <c r="D23" s="28">
        <v>83</v>
      </c>
      <c r="E23" s="35" t="str">
        <f t="shared" si="1"/>
        <v>52,5-73,9%</v>
      </c>
      <c r="F23" s="17">
        <f t="shared" si="0"/>
        <v>0.44899577167019</v>
      </c>
      <c r="G23" s="38">
        <v>0.525</v>
      </c>
      <c r="H23" s="38">
        <v>0.739</v>
      </c>
      <c r="I23" s="38">
        <f>C23-G23</f>
        <v>0.11355421686747003</v>
      </c>
      <c r="J23" s="38">
        <f>H23-C23</f>
        <v>0.10044578313252994</v>
      </c>
    </row>
    <row r="24" spans="1:10" ht="15">
      <c r="A24" s="33"/>
      <c r="B24" s="4" t="s">
        <v>0</v>
      </c>
      <c r="C24" s="26">
        <v>0.2755905511811</v>
      </c>
      <c r="D24" s="28">
        <v>127</v>
      </c>
      <c r="E24" s="35" t="str">
        <f t="shared" si="1"/>
        <v>20,2-36,3%</v>
      </c>
      <c r="F24" s="17">
        <f t="shared" si="0"/>
        <v>0.44899577167019</v>
      </c>
      <c r="G24" s="38">
        <v>0.202</v>
      </c>
      <c r="H24" s="38">
        <v>0.363</v>
      </c>
      <c r="I24" s="38">
        <f>C24-G24</f>
        <v>0.07359055118109997</v>
      </c>
      <c r="J24" s="38">
        <f>H24-C24</f>
        <v>0.0874094488189</v>
      </c>
    </row>
    <row r="25" spans="1:10" ht="15">
      <c r="A25" s="33"/>
      <c r="B25" s="6" t="s">
        <v>27</v>
      </c>
      <c r="C25" s="24">
        <v>0.39358860195904</v>
      </c>
      <c r="D25" s="27">
        <v>1123</v>
      </c>
      <c r="E25" s="36" t="str">
        <f t="shared" si="1"/>
        <v>36,5-42,3%</v>
      </c>
      <c r="F25" s="17">
        <f t="shared" si="0"/>
        <v>0.44899577167019</v>
      </c>
      <c r="G25" s="38">
        <v>0.365</v>
      </c>
      <c r="H25" s="38">
        <v>0.423</v>
      </c>
      <c r="I25" s="38">
        <f>C25-G25</f>
        <v>0.028588601959040005</v>
      </c>
      <c r="J25" s="38">
        <f>H25-C25</f>
        <v>0.02941139804095999</v>
      </c>
    </row>
    <row r="26" spans="1:10" ht="15">
      <c r="A26" s="6" t="s">
        <v>19</v>
      </c>
      <c r="B26" s="6"/>
      <c r="C26" s="24">
        <v>0.44899577167019</v>
      </c>
      <c r="D26" s="27">
        <v>3784</v>
      </c>
      <c r="E26" s="36" t="str">
        <f t="shared" si="1"/>
        <v>43,3-46,5%</v>
      </c>
      <c r="F26" s="10"/>
      <c r="G26" s="38">
        <v>0.433</v>
      </c>
      <c r="H26" s="38">
        <v>0.465</v>
      </c>
      <c r="I26" s="38">
        <f>C26-G26</f>
        <v>0.015995771670190007</v>
      </c>
      <c r="J26" s="38">
        <f>H26-C26</f>
        <v>0.016004228329810022</v>
      </c>
    </row>
    <row r="27" spans="3:5" ht="15">
      <c r="C27" s="1"/>
      <c r="D27" s="1"/>
      <c r="E27" s="1"/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30" sqref="E30"/>
    </sheetView>
  </sheetViews>
  <sheetFormatPr defaultColWidth="9.140625" defaultRowHeight="15"/>
  <cols>
    <col min="7" max="9" width="4.57421875" style="0" bestFit="1" customWidth="1"/>
  </cols>
  <sheetData>
    <row r="1" ht="15.75">
      <c r="A1" s="15" t="s">
        <v>49</v>
      </c>
    </row>
    <row r="3" spans="1:9" ht="30">
      <c r="A3" s="14" t="s">
        <v>20</v>
      </c>
      <c r="B3" s="14" t="s">
        <v>21</v>
      </c>
      <c r="C3" s="9" t="s">
        <v>51</v>
      </c>
      <c r="D3" s="9" t="s">
        <v>40</v>
      </c>
      <c r="E3" s="9" t="s">
        <v>37</v>
      </c>
      <c r="F3" s="9" t="s">
        <v>28</v>
      </c>
      <c r="G3" s="18"/>
      <c r="H3" s="18"/>
      <c r="I3" s="18"/>
    </row>
    <row r="4" spans="1:9" ht="15">
      <c r="A4" s="33" t="s">
        <v>22</v>
      </c>
      <c r="B4" s="4" t="s">
        <v>18</v>
      </c>
      <c r="C4" s="26">
        <v>0.70967741935484</v>
      </c>
      <c r="D4" s="5">
        <v>0.7619760479041916</v>
      </c>
      <c r="E4" s="5">
        <v>0.7927031509121062</v>
      </c>
      <c r="F4" s="5">
        <v>0.8106870229007633</v>
      </c>
      <c r="G4" s="19">
        <v>0.6289677247265938</v>
      </c>
      <c r="H4" s="19">
        <v>0.6344140924176666</v>
      </c>
      <c r="I4" s="19">
        <v>0.66</v>
      </c>
    </row>
    <row r="5" spans="1:9" ht="15">
      <c r="A5" s="33"/>
      <c r="B5" s="4" t="s">
        <v>17</v>
      </c>
      <c r="C5" s="26">
        <v>0.59487179487179</v>
      </c>
      <c r="D5" s="5">
        <v>0.5636363636363636</v>
      </c>
      <c r="E5" s="5">
        <v>0.5419354838709678</v>
      </c>
      <c r="F5" s="5">
        <v>0.5240641711229946</v>
      </c>
      <c r="G5" s="19">
        <v>0.6289677247265938</v>
      </c>
      <c r="H5" s="19">
        <v>0.6344140924176666</v>
      </c>
      <c r="I5" s="19">
        <v>0.66</v>
      </c>
    </row>
    <row r="6" spans="1:9" ht="15">
      <c r="A6" s="33"/>
      <c r="B6" s="4" t="s">
        <v>16</v>
      </c>
      <c r="C6" s="26">
        <v>0.71764705882353</v>
      </c>
      <c r="D6" s="5">
        <v>0.7260726072607261</v>
      </c>
      <c r="E6" s="5">
        <v>0.7361563517915309</v>
      </c>
      <c r="F6" s="5">
        <v>0.7380560131795717</v>
      </c>
      <c r="G6" s="19">
        <v>0.6289677247265938</v>
      </c>
      <c r="H6" s="19">
        <v>0.6344140924176666</v>
      </c>
      <c r="I6" s="19">
        <v>0.66</v>
      </c>
    </row>
    <row r="7" spans="1:9" ht="15">
      <c r="A7" s="33"/>
      <c r="B7" s="6" t="s">
        <v>25</v>
      </c>
      <c r="C7" s="24">
        <v>0.69743233865371</v>
      </c>
      <c r="D7" s="7">
        <v>0.7241139680333565</v>
      </c>
      <c r="E7" s="7">
        <v>0.739067055393586</v>
      </c>
      <c r="F7" s="7">
        <v>0.7432712215320911</v>
      </c>
      <c r="G7" s="19">
        <v>0.6289677247265938</v>
      </c>
      <c r="H7" s="19">
        <v>0.6344140924176666</v>
      </c>
      <c r="I7" s="19">
        <v>0.66</v>
      </c>
    </row>
    <row r="8" spans="1:9" ht="15">
      <c r="A8" s="33" t="s">
        <v>23</v>
      </c>
      <c r="B8" s="4" t="s">
        <v>15</v>
      </c>
      <c r="C8" s="26">
        <v>0.50736842105263</v>
      </c>
      <c r="D8" s="5">
        <v>0.5660749506903353</v>
      </c>
      <c r="E8" s="5">
        <v>0.5423387096774194</v>
      </c>
      <c r="F8" s="5">
        <v>0.6365422396856582</v>
      </c>
      <c r="G8" s="19">
        <v>0.6289677247265938</v>
      </c>
      <c r="H8" s="19">
        <v>0.6344140924176666</v>
      </c>
      <c r="I8" s="19">
        <v>0.66</v>
      </c>
    </row>
    <row r="9" spans="1:9" ht="15">
      <c r="A9" s="33"/>
      <c r="B9" s="4" t="s">
        <v>12</v>
      </c>
      <c r="C9" s="26">
        <v>0.58482142857143</v>
      </c>
      <c r="D9" s="5">
        <v>0.5735294117647058</v>
      </c>
      <c r="E9" s="5">
        <v>0.7019230769230769</v>
      </c>
      <c r="F9" s="5">
        <v>0.606694560669456</v>
      </c>
      <c r="G9" s="19">
        <v>0.6289677247265938</v>
      </c>
      <c r="H9" s="19">
        <v>0.6344140924176666</v>
      </c>
      <c r="I9" s="19">
        <v>0.66</v>
      </c>
    </row>
    <row r="10" spans="1:9" ht="15">
      <c r="A10" s="33"/>
      <c r="B10" s="4" t="s">
        <v>14</v>
      </c>
      <c r="C10" s="26">
        <v>0.86692015209125</v>
      </c>
      <c r="D10" s="5">
        <v>0.8688524590163934</v>
      </c>
      <c r="E10" s="5">
        <v>0.8549618320610687</v>
      </c>
      <c r="F10" s="5">
        <v>0.8638132295719845</v>
      </c>
      <c r="G10" s="19">
        <v>0.6289677247265938</v>
      </c>
      <c r="H10" s="19">
        <v>0.6344140924176666</v>
      </c>
      <c r="I10" s="19">
        <v>0.66</v>
      </c>
    </row>
    <row r="11" spans="1:9" ht="15">
      <c r="A11" s="33"/>
      <c r="B11" s="4" t="s">
        <v>13</v>
      </c>
      <c r="C11" s="26">
        <v>0.4922480620155</v>
      </c>
      <c r="D11" s="5">
        <v>0.6094420600858369</v>
      </c>
      <c r="E11" s="5">
        <v>0.5443037974683544</v>
      </c>
      <c r="F11" s="5">
        <v>0.4864864864864865</v>
      </c>
      <c r="G11" s="19">
        <v>0.6289677247265938</v>
      </c>
      <c r="H11" s="19">
        <v>0.6344140924176666</v>
      </c>
      <c r="I11" s="19">
        <v>0.66</v>
      </c>
    </row>
    <row r="12" spans="1:9" ht="15">
      <c r="A12" s="33"/>
      <c r="B12" s="6" t="s">
        <v>26</v>
      </c>
      <c r="C12" s="24">
        <v>0.59590163934426</v>
      </c>
      <c r="D12" s="7">
        <v>0.6380471380471381</v>
      </c>
      <c r="E12" s="7">
        <v>0.6384039900249376</v>
      </c>
      <c r="F12" s="7">
        <v>0.6511817440912795</v>
      </c>
      <c r="G12" s="19">
        <v>0.6289677247265938</v>
      </c>
      <c r="H12" s="19">
        <v>0.6344140924176666</v>
      </c>
      <c r="I12" s="19">
        <v>0.66</v>
      </c>
    </row>
    <row r="13" spans="1:9" ht="15">
      <c r="A13" s="33" t="s">
        <v>24</v>
      </c>
      <c r="B13" s="4" t="s">
        <v>3</v>
      </c>
      <c r="C13" s="26">
        <v>0.47826086956522</v>
      </c>
      <c r="D13" s="5">
        <v>0.4666666666666667</v>
      </c>
      <c r="E13" s="5">
        <v>0.48148148148148145</v>
      </c>
      <c r="F13" s="5">
        <v>0.45454545454545453</v>
      </c>
      <c r="G13" s="19">
        <v>0.6289677247265938</v>
      </c>
      <c r="H13" s="19">
        <v>0.6344140924176666</v>
      </c>
      <c r="I13" s="19">
        <v>0.66</v>
      </c>
    </row>
    <row r="14" spans="1:9" ht="15">
      <c r="A14" s="33"/>
      <c r="B14" s="4" t="s">
        <v>10</v>
      </c>
      <c r="C14" s="26">
        <v>0.78571428571429</v>
      </c>
      <c r="D14" s="5">
        <v>0.8333333333333334</v>
      </c>
      <c r="E14" s="5">
        <v>0.5</v>
      </c>
      <c r="F14" s="5">
        <v>0.9166666666666666</v>
      </c>
      <c r="G14" s="19">
        <v>0.6289677247265938</v>
      </c>
      <c r="H14" s="19">
        <v>0.6344140924176666</v>
      </c>
      <c r="I14" s="19">
        <v>0.66</v>
      </c>
    </row>
    <row r="15" spans="1:9" ht="15">
      <c r="A15" s="33"/>
      <c r="B15" s="4" t="s">
        <v>9</v>
      </c>
      <c r="C15" s="26">
        <v>0.72222222222222</v>
      </c>
      <c r="D15" s="5">
        <v>0.7604166666666666</v>
      </c>
      <c r="E15" s="5">
        <v>0.7711864406779662</v>
      </c>
      <c r="F15" s="5">
        <v>0.8020833333333334</v>
      </c>
      <c r="G15" s="19">
        <v>0.6289677247265938</v>
      </c>
      <c r="H15" s="19">
        <v>0.6344140924176666</v>
      </c>
      <c r="I15" s="19">
        <v>0.66</v>
      </c>
    </row>
    <row r="16" spans="1:9" ht="15">
      <c r="A16" s="33"/>
      <c r="B16" s="4" t="s">
        <v>8</v>
      </c>
      <c r="C16" s="26">
        <v>0.48175182481752</v>
      </c>
      <c r="D16" s="5">
        <v>0.45384615384615384</v>
      </c>
      <c r="E16" s="5">
        <v>0.6158940397350994</v>
      </c>
      <c r="F16" s="5">
        <v>0.6692307692307692</v>
      </c>
      <c r="G16" s="19">
        <v>0.6289677247265938</v>
      </c>
      <c r="H16" s="19">
        <v>0.6344140924176666</v>
      </c>
      <c r="I16" s="19">
        <v>0.66</v>
      </c>
    </row>
    <row r="17" spans="1:9" ht="15">
      <c r="A17" s="33"/>
      <c r="B17" s="4" t="s">
        <v>7</v>
      </c>
      <c r="C17" s="26">
        <v>0.45161290322581</v>
      </c>
      <c r="D17" s="5">
        <v>0.43119266055045874</v>
      </c>
      <c r="E17" s="5">
        <v>0.45185185185185184</v>
      </c>
      <c r="F17" s="5">
        <v>0.5634920634920635</v>
      </c>
      <c r="G17" s="19">
        <v>0.6289677247265938</v>
      </c>
      <c r="H17" s="19">
        <v>0.6344140924176666</v>
      </c>
      <c r="I17" s="19">
        <v>0.66</v>
      </c>
    </row>
    <row r="18" spans="1:9" ht="15">
      <c r="A18" s="33"/>
      <c r="B18" s="4" t="s">
        <v>6</v>
      </c>
      <c r="C18" s="26">
        <v>0.64912280701754</v>
      </c>
      <c r="D18" s="5">
        <v>0.6712328767123288</v>
      </c>
      <c r="E18" s="5">
        <v>0.6774193548387096</v>
      </c>
      <c r="F18" s="5">
        <v>0.6829268292682927</v>
      </c>
      <c r="G18" s="19">
        <v>0.6289677247265938</v>
      </c>
      <c r="H18" s="19">
        <v>0.6344140924176666</v>
      </c>
      <c r="I18" s="19">
        <v>0.66</v>
      </c>
    </row>
    <row r="19" spans="1:9" ht="15">
      <c r="A19" s="33"/>
      <c r="B19" s="4" t="s">
        <v>2</v>
      </c>
      <c r="C19" s="26">
        <v>0.29017857142857</v>
      </c>
      <c r="D19" s="5">
        <v>0.3698630136986301</v>
      </c>
      <c r="E19" s="5">
        <v>0.4132841328413284</v>
      </c>
      <c r="F19" s="5">
        <v>0.5072463768115942</v>
      </c>
      <c r="G19" s="19">
        <v>0.6289677247265938</v>
      </c>
      <c r="H19" s="19">
        <v>0.6344140924176666</v>
      </c>
      <c r="I19" s="19">
        <v>0.66</v>
      </c>
    </row>
    <row r="20" spans="1:9" ht="15">
      <c r="A20" s="33"/>
      <c r="B20" s="4" t="s">
        <v>5</v>
      </c>
      <c r="C20" s="26">
        <v>0.51282051282051</v>
      </c>
      <c r="D20" s="5">
        <v>0.5098039215686274</v>
      </c>
      <c r="E20" s="5">
        <v>0.5294117647058824</v>
      </c>
      <c r="F20" s="5">
        <v>0.4659090909090909</v>
      </c>
      <c r="G20" s="19">
        <v>0.6289677247265938</v>
      </c>
      <c r="H20" s="19">
        <v>0.6344140924176666</v>
      </c>
      <c r="I20" s="19">
        <v>0.66</v>
      </c>
    </row>
    <row r="21" spans="1:9" ht="15">
      <c r="A21" s="33"/>
      <c r="B21" s="4" t="s">
        <v>11</v>
      </c>
      <c r="C21" s="26">
        <v>0.52127659574468</v>
      </c>
      <c r="D21" s="5">
        <v>0.5743589743589743</v>
      </c>
      <c r="E21" s="5">
        <v>0.6082949308755761</v>
      </c>
      <c r="F21" s="5">
        <v>0.6145833333333334</v>
      </c>
      <c r="G21" s="19">
        <v>0.6289677247265938</v>
      </c>
      <c r="H21" s="19">
        <v>0.6344140924176666</v>
      </c>
      <c r="I21" s="19">
        <v>0.66</v>
      </c>
    </row>
    <row r="22" spans="1:9" ht="15">
      <c r="A22" s="33"/>
      <c r="B22" s="4" t="s">
        <v>4</v>
      </c>
      <c r="C22" s="26">
        <v>0.70588235294118</v>
      </c>
      <c r="D22" s="5">
        <v>0.5</v>
      </c>
      <c r="E22" s="5">
        <v>0.6097560975609756</v>
      </c>
      <c r="F22" s="5">
        <v>0.7878787878787878</v>
      </c>
      <c r="G22" s="19">
        <v>0.6289677247265938</v>
      </c>
      <c r="H22" s="19">
        <v>0.6344140924176666</v>
      </c>
      <c r="I22" s="19">
        <v>0.66</v>
      </c>
    </row>
    <row r="23" spans="1:9" ht="15">
      <c r="A23" s="33"/>
      <c r="B23" s="4" t="s">
        <v>1</v>
      </c>
      <c r="C23" s="26">
        <v>0.25301204819277</v>
      </c>
      <c r="D23" s="5">
        <v>0.35714285714285715</v>
      </c>
      <c r="E23" s="5">
        <v>0.3111111111111111</v>
      </c>
      <c r="F23" s="5">
        <v>0.36619718309859156</v>
      </c>
      <c r="G23" s="19">
        <v>0.6289677247265938</v>
      </c>
      <c r="H23" s="19">
        <v>0.6344140924176666</v>
      </c>
      <c r="I23" s="19">
        <v>0.66</v>
      </c>
    </row>
    <row r="24" spans="1:9" ht="15">
      <c r="A24" s="33"/>
      <c r="B24" s="4" t="s">
        <v>0</v>
      </c>
      <c r="C24" s="26">
        <v>0.48031496062992</v>
      </c>
      <c r="D24" s="5">
        <v>0.4453125</v>
      </c>
      <c r="E24" s="5">
        <v>0.4172661870503597</v>
      </c>
      <c r="F24" s="5">
        <v>0.5167785234899329</v>
      </c>
      <c r="G24" s="19">
        <v>0.6289677247265938</v>
      </c>
      <c r="H24" s="19">
        <v>0.6344140924176666</v>
      </c>
      <c r="I24" s="19">
        <v>0.66</v>
      </c>
    </row>
    <row r="25" spans="1:9" ht="15">
      <c r="A25" s="33"/>
      <c r="B25" s="6" t="s">
        <v>27</v>
      </c>
      <c r="C25" s="24">
        <v>0.46571682991986</v>
      </c>
      <c r="D25" s="7">
        <v>0.49732620320855614</v>
      </c>
      <c r="E25" s="7">
        <v>0.5238450074515648</v>
      </c>
      <c r="F25" s="7">
        <v>0.5847328244274809</v>
      </c>
      <c r="G25" s="19">
        <v>0.6289677247265938</v>
      </c>
      <c r="H25" s="19">
        <v>0.6344140924176666</v>
      </c>
      <c r="I25" s="19">
        <v>0.66</v>
      </c>
    </row>
    <row r="26" spans="1:9" ht="15">
      <c r="A26" s="6" t="s">
        <v>19</v>
      </c>
      <c r="B26" s="6"/>
      <c r="C26" s="24">
        <v>0.59593023255814</v>
      </c>
      <c r="D26" s="7">
        <v>0.6289677247265938</v>
      </c>
      <c r="E26" s="7">
        <v>0.6344140924176666</v>
      </c>
      <c r="F26" s="7">
        <v>0.66</v>
      </c>
      <c r="G26" s="18"/>
      <c r="H26" s="18"/>
      <c r="I26" s="18"/>
    </row>
    <row r="28" ht="15">
      <c r="I28" s="18"/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9.140625" defaultRowHeight="15"/>
  <cols>
    <col min="7" max="9" width="4.57421875" style="0" bestFit="1" customWidth="1"/>
  </cols>
  <sheetData>
    <row r="1" ht="15.75">
      <c r="A1" s="15" t="s">
        <v>47</v>
      </c>
    </row>
    <row r="3" spans="1:6" ht="30">
      <c r="A3" s="14" t="s">
        <v>20</v>
      </c>
      <c r="B3" s="14" t="s">
        <v>21</v>
      </c>
      <c r="C3" s="9" t="s">
        <v>52</v>
      </c>
      <c r="D3" s="9" t="s">
        <v>41</v>
      </c>
      <c r="E3" s="9" t="s">
        <v>38</v>
      </c>
      <c r="F3" s="9" t="s">
        <v>30</v>
      </c>
    </row>
    <row r="4" spans="1:9" ht="15">
      <c r="A4" s="33" t="s">
        <v>22</v>
      </c>
      <c r="B4" s="4" t="s">
        <v>18</v>
      </c>
      <c r="C4" s="26">
        <v>0.23041474654378</v>
      </c>
      <c r="D4" s="5">
        <v>0.27245508982035926</v>
      </c>
      <c r="E4" s="5">
        <v>0.33001658374792703</v>
      </c>
      <c r="F4" s="5">
        <v>0.33435114503816793</v>
      </c>
      <c r="G4" s="17">
        <v>0.2862096559082422</v>
      </c>
      <c r="H4" s="17">
        <v>0.32346183303548637</v>
      </c>
      <c r="I4" s="17">
        <v>0.3168590065228299</v>
      </c>
    </row>
    <row r="5" spans="1:9" ht="15">
      <c r="A5" s="33"/>
      <c r="B5" s="4" t="s">
        <v>17</v>
      </c>
      <c r="C5" s="26">
        <v>0.13846153846154</v>
      </c>
      <c r="D5" s="5">
        <v>0.15757575757575756</v>
      </c>
      <c r="E5" s="5">
        <v>0.13548387096774195</v>
      </c>
      <c r="F5" s="5">
        <v>0.09090909090909091</v>
      </c>
      <c r="G5" s="17">
        <v>0.2862096559082422</v>
      </c>
      <c r="H5" s="17">
        <v>0.32346183303548637</v>
      </c>
      <c r="I5" s="17">
        <v>0.3168590065228299</v>
      </c>
    </row>
    <row r="6" spans="1:9" ht="15">
      <c r="A6" s="33"/>
      <c r="B6" s="4" t="s">
        <v>16</v>
      </c>
      <c r="C6" s="26">
        <v>0.20504201680672</v>
      </c>
      <c r="D6" s="5">
        <v>0.24422442244224424</v>
      </c>
      <c r="E6" s="5">
        <v>0.25895765472312704</v>
      </c>
      <c r="F6" s="5">
        <v>0.22899505766062603</v>
      </c>
      <c r="G6" s="17">
        <v>0.2862096559082422</v>
      </c>
      <c r="H6" s="17">
        <v>0.32346183303548637</v>
      </c>
      <c r="I6" s="17">
        <v>0.3168590065228299</v>
      </c>
    </row>
    <row r="7" spans="1:9" ht="15">
      <c r="A7" s="33"/>
      <c r="B7" s="6" t="s">
        <v>25</v>
      </c>
      <c r="C7" s="24">
        <v>0.20749479528105</v>
      </c>
      <c r="D7" s="7">
        <v>0.2473940236275191</v>
      </c>
      <c r="E7" s="7">
        <v>0.2762390670553936</v>
      </c>
      <c r="F7" s="7">
        <v>0.2587991718426501</v>
      </c>
      <c r="G7" s="17">
        <v>0.2862096559082422</v>
      </c>
      <c r="H7" s="17">
        <v>0.32346183303548637</v>
      </c>
      <c r="I7" s="17">
        <v>0.3168590065228299</v>
      </c>
    </row>
    <row r="8" spans="1:9" ht="15">
      <c r="A8" s="33" t="s">
        <v>23</v>
      </c>
      <c r="B8" s="4" t="s">
        <v>15</v>
      </c>
      <c r="C8" s="26">
        <v>0.32631578947368</v>
      </c>
      <c r="D8" s="5">
        <v>0.34714003944773175</v>
      </c>
      <c r="E8" s="5">
        <v>0.3870967741935484</v>
      </c>
      <c r="F8" s="5">
        <v>0.40078585461689586</v>
      </c>
      <c r="G8" s="17">
        <v>0.2862096559082422</v>
      </c>
      <c r="H8" s="17">
        <v>0.32346183303548637</v>
      </c>
      <c r="I8" s="17">
        <v>0.3168590065228299</v>
      </c>
    </row>
    <row r="9" spans="1:9" ht="15">
      <c r="A9" s="33"/>
      <c r="B9" s="4" t="s">
        <v>12</v>
      </c>
      <c r="C9" s="26">
        <v>0.34375</v>
      </c>
      <c r="D9" s="5">
        <v>0.3137254901960784</v>
      </c>
      <c r="E9" s="5">
        <v>0.40384615384615385</v>
      </c>
      <c r="F9" s="5">
        <v>0.33472803347280333</v>
      </c>
      <c r="G9" s="17">
        <v>0.2862096559082422</v>
      </c>
      <c r="H9" s="17">
        <v>0.32346183303548637</v>
      </c>
      <c r="I9" s="17">
        <v>0.3168590065228299</v>
      </c>
    </row>
    <row r="10" spans="1:9" ht="15">
      <c r="A10" s="33"/>
      <c r="B10" s="4" t="s">
        <v>14</v>
      </c>
      <c r="C10" s="26">
        <v>0.32699619771863</v>
      </c>
      <c r="D10" s="5">
        <v>0.39344262295081966</v>
      </c>
      <c r="E10" s="5">
        <v>0.4770992366412214</v>
      </c>
      <c r="F10" s="5">
        <v>0.4669260700389105</v>
      </c>
      <c r="G10" s="17">
        <v>0.2862096559082422</v>
      </c>
      <c r="H10" s="17">
        <v>0.32346183303548637</v>
      </c>
      <c r="I10" s="17">
        <v>0.3168590065228299</v>
      </c>
    </row>
    <row r="11" spans="1:9" ht="15">
      <c r="A11" s="33"/>
      <c r="B11" s="4" t="s">
        <v>13</v>
      </c>
      <c r="C11" s="26">
        <v>0.19767441860465</v>
      </c>
      <c r="D11" s="5">
        <v>0.18454935622317598</v>
      </c>
      <c r="E11" s="5">
        <v>0.27848101265822783</v>
      </c>
      <c r="F11" s="5">
        <v>0.3738738738738739</v>
      </c>
      <c r="G11" s="17">
        <v>0.2862096559082422</v>
      </c>
      <c r="H11" s="17">
        <v>0.32346183303548637</v>
      </c>
      <c r="I11" s="17">
        <v>0.3168590065228299</v>
      </c>
    </row>
    <row r="12" spans="1:9" ht="15">
      <c r="A12" s="33"/>
      <c r="B12" s="6" t="s">
        <v>26</v>
      </c>
      <c r="C12" s="24">
        <v>0.30245901639344</v>
      </c>
      <c r="D12" s="7">
        <v>0.31902356902356904</v>
      </c>
      <c r="E12" s="7">
        <v>0.3881961762261014</v>
      </c>
      <c r="F12" s="7">
        <v>0.39690301548492257</v>
      </c>
      <c r="G12" s="17">
        <v>0.2862096559082422</v>
      </c>
      <c r="H12" s="17">
        <v>0.32346183303548637</v>
      </c>
      <c r="I12" s="17">
        <v>0.3168590065228299</v>
      </c>
    </row>
    <row r="13" spans="1:9" ht="15">
      <c r="A13" s="33" t="s">
        <v>24</v>
      </c>
      <c r="B13" s="4" t="s">
        <v>3</v>
      </c>
      <c r="C13" s="26">
        <v>0.26086956521739</v>
      </c>
      <c r="D13" s="5">
        <v>0.2</v>
      </c>
      <c r="E13" s="5">
        <v>0.14814814814814814</v>
      </c>
      <c r="F13" s="5">
        <v>0.2727272727272727</v>
      </c>
      <c r="G13" s="17">
        <v>0.2862096559082422</v>
      </c>
      <c r="H13" s="17">
        <v>0.32346183303548637</v>
      </c>
      <c r="I13" s="17">
        <v>0.3168590065228299</v>
      </c>
    </row>
    <row r="14" spans="1:9" ht="15">
      <c r="A14" s="33"/>
      <c r="B14" s="4" t="s">
        <v>10</v>
      </c>
      <c r="C14" s="26">
        <v>0.35714285714286</v>
      </c>
      <c r="D14" s="5">
        <v>0.6666666666666666</v>
      </c>
      <c r="E14" s="5">
        <v>0.16666666666666666</v>
      </c>
      <c r="F14" s="5">
        <v>0.3333333333333333</v>
      </c>
      <c r="G14" s="17">
        <v>0.2862096559082422</v>
      </c>
      <c r="H14" s="17">
        <v>0.32346183303548637</v>
      </c>
      <c r="I14" s="17">
        <v>0.3168590065228299</v>
      </c>
    </row>
    <row r="15" spans="1:9" ht="15">
      <c r="A15" s="33"/>
      <c r="B15" s="4" t="s">
        <v>9</v>
      </c>
      <c r="C15" s="26">
        <v>0.21111111111111</v>
      </c>
      <c r="D15" s="5">
        <v>0.21875</v>
      </c>
      <c r="E15" s="5">
        <v>0.2966101694915254</v>
      </c>
      <c r="F15" s="5">
        <v>0.17708333333333334</v>
      </c>
      <c r="G15" s="17">
        <v>0.2862096559082422</v>
      </c>
      <c r="H15" s="17">
        <v>0.32346183303548637</v>
      </c>
      <c r="I15" s="17">
        <v>0.3168590065228299</v>
      </c>
    </row>
    <row r="16" spans="1:9" ht="15">
      <c r="A16" s="33"/>
      <c r="B16" s="4" t="s">
        <v>8</v>
      </c>
      <c r="C16" s="26">
        <v>0.21897810218978</v>
      </c>
      <c r="D16" s="5">
        <v>0.3076923076923077</v>
      </c>
      <c r="E16" s="5">
        <v>0.3443708609271523</v>
      </c>
      <c r="F16" s="5">
        <v>0.3153846153846154</v>
      </c>
      <c r="G16" s="17">
        <v>0.2862096559082422</v>
      </c>
      <c r="H16" s="17">
        <v>0.32346183303548637</v>
      </c>
      <c r="I16" s="17">
        <v>0.3168590065228299</v>
      </c>
    </row>
    <row r="17" spans="1:9" ht="15">
      <c r="A17" s="33"/>
      <c r="B17" s="4" t="s">
        <v>7</v>
      </c>
      <c r="C17" s="26">
        <v>0.40322580645161</v>
      </c>
      <c r="D17" s="5">
        <v>0.3761467889908257</v>
      </c>
      <c r="E17" s="5">
        <v>0.4074074074074074</v>
      </c>
      <c r="F17" s="5">
        <v>0.40476190476190477</v>
      </c>
      <c r="G17" s="17">
        <v>0.2862096559082422</v>
      </c>
      <c r="H17" s="17">
        <v>0.32346183303548637</v>
      </c>
      <c r="I17" s="17">
        <v>0.3168590065228299</v>
      </c>
    </row>
    <row r="18" spans="1:9" ht="15">
      <c r="A18" s="33"/>
      <c r="B18" s="4" t="s">
        <v>6</v>
      </c>
      <c r="C18" s="26">
        <v>0.2280701754386</v>
      </c>
      <c r="D18" s="5">
        <v>0.3424657534246575</v>
      </c>
      <c r="E18" s="5">
        <v>0.25806451612903225</v>
      </c>
      <c r="F18" s="5">
        <v>0.24390243902439024</v>
      </c>
      <c r="G18" s="17">
        <v>0.2862096559082422</v>
      </c>
      <c r="H18" s="17">
        <v>0.32346183303548637</v>
      </c>
      <c r="I18" s="17">
        <v>0.3168590065228299</v>
      </c>
    </row>
    <row r="19" spans="1:9" ht="15">
      <c r="A19" s="33"/>
      <c r="B19" s="4" t="s">
        <v>2</v>
      </c>
      <c r="C19" s="26">
        <v>0.20982142857143</v>
      </c>
      <c r="D19" s="5">
        <v>0.273972602739726</v>
      </c>
      <c r="E19" s="5">
        <v>0.25461254612546125</v>
      </c>
      <c r="F19" s="5">
        <v>0.26811594202898553</v>
      </c>
      <c r="G19" s="17">
        <v>0.2862096559082422</v>
      </c>
      <c r="H19" s="17">
        <v>0.32346183303548637</v>
      </c>
      <c r="I19" s="17">
        <v>0.3168590065228299</v>
      </c>
    </row>
    <row r="20" spans="1:9" ht="15">
      <c r="A20" s="33"/>
      <c r="B20" s="4" t="s">
        <v>5</v>
      </c>
      <c r="C20" s="26">
        <v>0.28205128205128</v>
      </c>
      <c r="D20" s="5">
        <v>0.21568627450980393</v>
      </c>
      <c r="E20" s="5">
        <v>0.29411764705882354</v>
      </c>
      <c r="F20" s="5">
        <v>0.22727272727272727</v>
      </c>
      <c r="G20" s="17">
        <v>0.2862096559082422</v>
      </c>
      <c r="H20" s="17">
        <v>0.32346183303548637</v>
      </c>
      <c r="I20" s="17">
        <v>0.3168590065228299</v>
      </c>
    </row>
    <row r="21" spans="1:9" ht="15">
      <c r="A21" s="33"/>
      <c r="B21" s="4" t="s">
        <v>11</v>
      </c>
      <c r="C21" s="26">
        <v>0.26595744680851</v>
      </c>
      <c r="D21" s="5">
        <v>0.31794871794871793</v>
      </c>
      <c r="E21" s="5">
        <v>0.35023041474654376</v>
      </c>
      <c r="F21" s="5">
        <v>0.3854166666666667</v>
      </c>
      <c r="G21" s="17">
        <v>0.2862096559082422</v>
      </c>
      <c r="H21" s="17">
        <v>0.32346183303548637</v>
      </c>
      <c r="I21" s="17">
        <v>0.3168590065228299</v>
      </c>
    </row>
    <row r="22" spans="1:9" ht="15">
      <c r="A22" s="33"/>
      <c r="B22" s="4" t="s">
        <v>4</v>
      </c>
      <c r="C22" s="26">
        <v>0.52941176470588</v>
      </c>
      <c r="D22" s="5">
        <v>0.4166666666666667</v>
      </c>
      <c r="E22" s="5">
        <v>0.34146341463414637</v>
      </c>
      <c r="F22" s="5">
        <v>0.21212121212121213</v>
      </c>
      <c r="G22" s="17">
        <v>0.2862096559082422</v>
      </c>
      <c r="H22" s="17">
        <v>0.32346183303548637</v>
      </c>
      <c r="I22" s="17">
        <v>0.3168590065228299</v>
      </c>
    </row>
    <row r="23" spans="1:9" ht="15">
      <c r="A23" s="33"/>
      <c r="B23" s="4" t="s">
        <v>1</v>
      </c>
      <c r="C23" s="26">
        <v>0.28915662650602</v>
      </c>
      <c r="D23" s="5">
        <v>0.35714285714285715</v>
      </c>
      <c r="E23" s="5">
        <v>0.32222222222222224</v>
      </c>
      <c r="F23" s="5">
        <v>0.36619718309859156</v>
      </c>
      <c r="G23" s="17">
        <v>0.2862096559082422</v>
      </c>
      <c r="H23" s="17">
        <v>0.32346183303548637</v>
      </c>
      <c r="I23" s="17">
        <v>0.3168590065228299</v>
      </c>
    </row>
    <row r="24" spans="1:9" ht="15">
      <c r="A24" s="33"/>
      <c r="B24" s="4" t="s">
        <v>0</v>
      </c>
      <c r="C24" s="26">
        <v>0.19685039370079</v>
      </c>
      <c r="D24" s="5">
        <v>0.25</v>
      </c>
      <c r="E24" s="5">
        <v>0.3237410071942446</v>
      </c>
      <c r="F24" s="5">
        <v>0.3624161073825503</v>
      </c>
      <c r="G24" s="17">
        <v>0.2862096559082422</v>
      </c>
      <c r="H24" s="17">
        <v>0.32346183303548637</v>
      </c>
      <c r="I24" s="17">
        <v>0.3168590065228299</v>
      </c>
    </row>
    <row r="25" spans="1:9" ht="15">
      <c r="A25" s="33"/>
      <c r="B25" s="6" t="s">
        <v>27</v>
      </c>
      <c r="C25" s="24">
        <v>0.2573463935886</v>
      </c>
      <c r="D25" s="7">
        <v>0.30124777183600715</v>
      </c>
      <c r="E25" s="7">
        <v>0.3137108792846498</v>
      </c>
      <c r="F25" s="7">
        <v>0.3061068702290076</v>
      </c>
      <c r="G25" s="17">
        <v>0.2862096559082422</v>
      </c>
      <c r="H25" s="17">
        <v>0.32346183303548637</v>
      </c>
      <c r="I25" s="17">
        <v>0.3168590065228299</v>
      </c>
    </row>
    <row r="26" spans="1:6" ht="15">
      <c r="A26" s="6" t="s">
        <v>19</v>
      </c>
      <c r="B26" s="6"/>
      <c r="C26" s="24">
        <v>0.25290697674419</v>
      </c>
      <c r="D26" s="7">
        <v>0.2862096559082422</v>
      </c>
      <c r="E26" s="7">
        <v>0.32346183303548637</v>
      </c>
      <c r="F26" s="7">
        <v>0.3168590065228299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9.140625" defaultRowHeight="15"/>
  <cols>
    <col min="7" max="9" width="4.57421875" style="0" bestFit="1" customWidth="1"/>
  </cols>
  <sheetData>
    <row r="1" ht="15.75">
      <c r="A1" s="15" t="s">
        <v>48</v>
      </c>
    </row>
    <row r="3" spans="1:6" ht="30">
      <c r="A3" s="14" t="s">
        <v>20</v>
      </c>
      <c r="B3" s="14" t="s">
        <v>21</v>
      </c>
      <c r="C3" s="9" t="s">
        <v>54</v>
      </c>
      <c r="D3" s="9" t="s">
        <v>42</v>
      </c>
      <c r="E3" s="9" t="s">
        <v>39</v>
      </c>
      <c r="F3" s="9" t="s">
        <v>29</v>
      </c>
    </row>
    <row r="4" spans="1:9" ht="15">
      <c r="A4" s="33" t="s">
        <v>22</v>
      </c>
      <c r="B4" s="4" t="s">
        <v>18</v>
      </c>
      <c r="C4" s="26">
        <v>0.42242703533026</v>
      </c>
      <c r="D4" s="5">
        <v>0.36826347305389223</v>
      </c>
      <c r="E4" s="5">
        <v>0.351575456053068</v>
      </c>
      <c r="F4" s="5">
        <v>0.2916030534351145</v>
      </c>
      <c r="G4" s="17">
        <v>0.39903974393171515</v>
      </c>
      <c r="H4" s="17">
        <v>0.356905795251468</v>
      </c>
      <c r="I4" s="17">
        <v>0.31</v>
      </c>
    </row>
    <row r="5" spans="1:9" ht="15">
      <c r="A5" s="33"/>
      <c r="B5" s="4" t="s">
        <v>17</v>
      </c>
      <c r="C5" s="26">
        <v>0.02051282051282</v>
      </c>
      <c r="D5" s="5">
        <v>0.024242424242424242</v>
      </c>
      <c r="E5" s="5">
        <v>0</v>
      </c>
      <c r="F5" s="5">
        <v>0</v>
      </c>
      <c r="G5" s="17">
        <v>0.39903974393171515</v>
      </c>
      <c r="H5" s="17">
        <v>0.356905795251468</v>
      </c>
      <c r="I5" s="17">
        <v>0.31</v>
      </c>
    </row>
    <row r="6" spans="1:9" ht="15">
      <c r="A6" s="33"/>
      <c r="B6" s="4" t="s">
        <v>16</v>
      </c>
      <c r="C6" s="26">
        <v>0.41848739495798</v>
      </c>
      <c r="D6" s="5">
        <v>0.3547854785478548</v>
      </c>
      <c r="E6" s="5">
        <v>0.3534201954397394</v>
      </c>
      <c r="F6" s="5">
        <v>0.3311367380560132</v>
      </c>
      <c r="G6" s="17">
        <v>0.39903974393171515</v>
      </c>
      <c r="H6" s="17">
        <v>0.356905795251468</v>
      </c>
      <c r="I6" s="17">
        <v>0.31</v>
      </c>
    </row>
    <row r="7" spans="1:9" ht="15">
      <c r="A7" s="33"/>
      <c r="B7" s="6" t="s">
        <v>25</v>
      </c>
      <c r="C7" s="24">
        <v>0.36641221374046</v>
      </c>
      <c r="D7" s="7">
        <v>0.3231410701876303</v>
      </c>
      <c r="E7" s="7">
        <v>0.31268221574344024</v>
      </c>
      <c r="F7" s="7">
        <v>0.27053140096618356</v>
      </c>
      <c r="G7" s="17">
        <v>0.39903974393171515</v>
      </c>
      <c r="H7" s="17">
        <v>0.356905795251468</v>
      </c>
      <c r="I7" s="17">
        <v>0.31</v>
      </c>
    </row>
    <row r="8" spans="1:9" ht="15">
      <c r="A8" s="33" t="s">
        <v>23</v>
      </c>
      <c r="B8" s="4" t="s">
        <v>15</v>
      </c>
      <c r="C8" s="26">
        <v>0.70736842105263</v>
      </c>
      <c r="D8" s="5">
        <v>0.5956607495069034</v>
      </c>
      <c r="E8" s="5">
        <v>0.5080645161290323</v>
      </c>
      <c r="F8" s="5">
        <v>0.4027504911591356</v>
      </c>
      <c r="G8" s="17">
        <v>0.39903974393171515</v>
      </c>
      <c r="H8" s="17">
        <v>0.356905795251468</v>
      </c>
      <c r="I8" s="17">
        <v>0.31</v>
      </c>
    </row>
    <row r="9" spans="1:9" ht="15">
      <c r="A9" s="33"/>
      <c r="B9" s="4" t="s">
        <v>12</v>
      </c>
      <c r="C9" s="26">
        <v>0.52678571428571</v>
      </c>
      <c r="D9" s="5">
        <v>0.5637254901960784</v>
      </c>
      <c r="E9" s="5">
        <v>0.4326923076923077</v>
      </c>
      <c r="F9" s="5">
        <v>0.41841004184100417</v>
      </c>
      <c r="G9" s="17">
        <v>0.39903974393171515</v>
      </c>
      <c r="H9" s="17">
        <v>0.356905795251468</v>
      </c>
      <c r="I9" s="17">
        <v>0.31</v>
      </c>
    </row>
    <row r="10" spans="1:9" ht="15">
      <c r="A10" s="33"/>
      <c r="B10" s="4" t="s">
        <v>14</v>
      </c>
      <c r="C10" s="26">
        <v>0.49049429657795</v>
      </c>
      <c r="D10" s="5">
        <v>0.4180327868852459</v>
      </c>
      <c r="E10" s="5">
        <v>0.37404580152671757</v>
      </c>
      <c r="F10" s="5">
        <v>0.2607003891050584</v>
      </c>
      <c r="G10" s="17">
        <v>0.39903974393171515</v>
      </c>
      <c r="H10" s="17">
        <v>0.356905795251468</v>
      </c>
      <c r="I10" s="17">
        <v>0.31</v>
      </c>
    </row>
    <row r="11" spans="1:9" ht="15">
      <c r="A11" s="33"/>
      <c r="B11" s="4" t="s">
        <v>13</v>
      </c>
      <c r="C11" s="26">
        <v>0.56589147286822</v>
      </c>
      <c r="D11" s="5">
        <v>0.463519313304721</v>
      </c>
      <c r="E11" s="5">
        <v>0.48945147679324896</v>
      </c>
      <c r="F11" s="5">
        <v>0.481981981981982</v>
      </c>
      <c r="G11" s="17">
        <v>0.39903974393171515</v>
      </c>
      <c r="H11" s="17">
        <v>0.356905795251468</v>
      </c>
      <c r="I11" s="17">
        <v>0.31</v>
      </c>
    </row>
    <row r="12" spans="1:9" ht="15">
      <c r="A12" s="33"/>
      <c r="B12" s="6" t="s">
        <v>26</v>
      </c>
      <c r="C12" s="24">
        <v>0.59754098360656</v>
      </c>
      <c r="D12" s="7">
        <v>0.5277777777777778</v>
      </c>
      <c r="E12" s="7">
        <v>0.4621778886118038</v>
      </c>
      <c r="F12" s="7">
        <v>0.3903830480847596</v>
      </c>
      <c r="G12" s="17">
        <v>0.39903974393171515</v>
      </c>
      <c r="H12" s="17">
        <v>0.356905795251468</v>
      </c>
      <c r="I12" s="17">
        <v>0.31</v>
      </c>
    </row>
    <row r="13" spans="1:9" ht="15">
      <c r="A13" s="33" t="s">
        <v>24</v>
      </c>
      <c r="B13" s="4" t="s">
        <v>3</v>
      </c>
      <c r="C13" s="26">
        <v>0.47826086956522</v>
      </c>
      <c r="D13" s="5">
        <v>0.4</v>
      </c>
      <c r="E13" s="5">
        <v>0.4444444444444444</v>
      </c>
      <c r="F13" s="5">
        <v>0.36363636363636365</v>
      </c>
      <c r="G13" s="17">
        <v>0.39903974393171515</v>
      </c>
      <c r="H13" s="17">
        <v>0.356905795251468</v>
      </c>
      <c r="I13" s="17">
        <v>0.31</v>
      </c>
    </row>
    <row r="14" spans="1:9" ht="15">
      <c r="A14" s="33"/>
      <c r="B14" s="4" t="s">
        <v>10</v>
      </c>
      <c r="C14" s="26">
        <v>0.21428571428571</v>
      </c>
      <c r="D14" s="5">
        <v>0.16666666666666666</v>
      </c>
      <c r="E14" s="5">
        <v>0.16666666666666666</v>
      </c>
      <c r="F14" s="5">
        <v>0.16666666666666666</v>
      </c>
      <c r="G14" s="17">
        <v>0.39903974393171515</v>
      </c>
      <c r="H14" s="17">
        <v>0.356905795251468</v>
      </c>
      <c r="I14" s="17">
        <v>0.31</v>
      </c>
    </row>
    <row r="15" spans="1:9" ht="15">
      <c r="A15" s="33"/>
      <c r="B15" s="4" t="s">
        <v>9</v>
      </c>
      <c r="C15" s="26">
        <v>0.55555555555556</v>
      </c>
      <c r="D15" s="5">
        <v>0.46875</v>
      </c>
      <c r="E15" s="5">
        <v>0.5084745762711864</v>
      </c>
      <c r="F15" s="5">
        <v>0.625</v>
      </c>
      <c r="G15" s="17">
        <v>0.39903974393171515</v>
      </c>
      <c r="H15" s="17">
        <v>0.356905795251468</v>
      </c>
      <c r="I15" s="17">
        <v>0.31</v>
      </c>
    </row>
    <row r="16" spans="1:9" ht="15">
      <c r="A16" s="33"/>
      <c r="B16" s="4" t="s">
        <v>8</v>
      </c>
      <c r="C16" s="26">
        <v>0.43795620437956</v>
      </c>
      <c r="D16" s="5">
        <v>0.3769230769230769</v>
      </c>
      <c r="E16" s="5">
        <v>0.36423841059602646</v>
      </c>
      <c r="F16" s="5">
        <v>0.23846153846153847</v>
      </c>
      <c r="G16" s="17">
        <v>0.39903974393171515</v>
      </c>
      <c r="H16" s="17">
        <v>0.356905795251468</v>
      </c>
      <c r="I16" s="17">
        <v>0.31</v>
      </c>
    </row>
    <row r="17" spans="1:9" ht="15">
      <c r="A17" s="33"/>
      <c r="B17" s="4" t="s">
        <v>7</v>
      </c>
      <c r="C17" s="26">
        <v>0.5241935483871</v>
      </c>
      <c r="D17" s="5">
        <v>0.46788990825688076</v>
      </c>
      <c r="E17" s="5">
        <v>0.4</v>
      </c>
      <c r="F17" s="5">
        <v>0.40476190476190477</v>
      </c>
      <c r="G17" s="17">
        <v>0.39903974393171515</v>
      </c>
      <c r="H17" s="17">
        <v>0.356905795251468</v>
      </c>
      <c r="I17" s="17">
        <v>0.31</v>
      </c>
    </row>
    <row r="18" spans="1:9" ht="15">
      <c r="A18" s="33"/>
      <c r="B18" s="4" t="s">
        <v>6</v>
      </c>
      <c r="C18" s="26">
        <v>0.3859649122807</v>
      </c>
      <c r="D18" s="5">
        <v>0.3972602739726027</v>
      </c>
      <c r="E18" s="5">
        <v>0.3225806451612903</v>
      </c>
      <c r="F18" s="5">
        <v>0.23170731707317074</v>
      </c>
      <c r="G18" s="17">
        <v>0.39903974393171515</v>
      </c>
      <c r="H18" s="17">
        <v>0.356905795251468</v>
      </c>
      <c r="I18" s="17">
        <v>0.31</v>
      </c>
    </row>
    <row r="19" spans="1:9" ht="15">
      <c r="A19" s="33"/>
      <c r="B19" s="4" t="s">
        <v>2</v>
      </c>
      <c r="C19" s="26">
        <v>0.25892857142857</v>
      </c>
      <c r="D19" s="5">
        <v>0.2328767123287671</v>
      </c>
      <c r="E19" s="5">
        <v>0.2140221402214022</v>
      </c>
      <c r="F19" s="5">
        <v>0.23550724637681159</v>
      </c>
      <c r="G19" s="17">
        <v>0.39903974393171515</v>
      </c>
      <c r="H19" s="17">
        <v>0.356905795251468</v>
      </c>
      <c r="I19" s="17">
        <v>0.31</v>
      </c>
    </row>
    <row r="20" spans="1:9" ht="15">
      <c r="A20" s="33"/>
      <c r="B20" s="4" t="s">
        <v>5</v>
      </c>
      <c r="C20" s="26">
        <v>0.15384615384615</v>
      </c>
      <c r="D20" s="5">
        <v>0.17647058823529413</v>
      </c>
      <c r="E20" s="5">
        <v>0.058823529411764705</v>
      </c>
      <c r="F20" s="5">
        <v>0.056818181818181816</v>
      </c>
      <c r="G20" s="17">
        <v>0.39903974393171515</v>
      </c>
      <c r="H20" s="17">
        <v>0.356905795251468</v>
      </c>
      <c r="I20" s="17">
        <v>0.31</v>
      </c>
    </row>
    <row r="21" spans="1:9" ht="15">
      <c r="A21" s="33"/>
      <c r="B21" s="4" t="s">
        <v>11</v>
      </c>
      <c r="C21" s="26">
        <v>0.42021276595745</v>
      </c>
      <c r="D21" s="5">
        <v>0.4564102564102564</v>
      </c>
      <c r="E21" s="5">
        <v>0.3870967741935484</v>
      </c>
      <c r="F21" s="5">
        <v>0.328125</v>
      </c>
      <c r="G21" s="17">
        <v>0.39903974393171515</v>
      </c>
      <c r="H21" s="17">
        <v>0.356905795251468</v>
      </c>
      <c r="I21" s="17">
        <v>0.31</v>
      </c>
    </row>
    <row r="22" spans="1:9" ht="15">
      <c r="A22" s="33"/>
      <c r="B22" s="4" t="s">
        <v>4</v>
      </c>
      <c r="C22" s="22">
        <v>0</v>
      </c>
      <c r="D22" s="5">
        <v>0.041666666666666664</v>
      </c>
      <c r="E22" s="5">
        <v>0.07317073170731707</v>
      </c>
      <c r="F22" s="5">
        <v>0.030303030303030304</v>
      </c>
      <c r="G22" s="17">
        <v>0.39903974393171515</v>
      </c>
      <c r="H22" s="17">
        <v>0.356905795251468</v>
      </c>
      <c r="I22" s="17">
        <v>0.31</v>
      </c>
    </row>
    <row r="23" spans="1:9" ht="15">
      <c r="A23" s="33"/>
      <c r="B23" s="4" t="s">
        <v>1</v>
      </c>
      <c r="C23" s="26">
        <v>0.63855421686747</v>
      </c>
      <c r="D23" s="5">
        <v>0.5428571428571428</v>
      </c>
      <c r="E23" s="5">
        <v>0.36666666666666664</v>
      </c>
      <c r="F23" s="5">
        <v>0.4507042253521127</v>
      </c>
      <c r="G23" s="17">
        <v>0.39903974393171515</v>
      </c>
      <c r="H23" s="17">
        <v>0.356905795251468</v>
      </c>
      <c r="I23" s="17">
        <v>0.31</v>
      </c>
    </row>
    <row r="24" spans="1:9" ht="15">
      <c r="A24" s="33"/>
      <c r="B24" s="4" t="s">
        <v>0</v>
      </c>
      <c r="C24" s="26">
        <v>0.2755905511811</v>
      </c>
      <c r="D24" s="5">
        <v>0.265625</v>
      </c>
      <c r="E24" s="5">
        <v>0.2014388489208633</v>
      </c>
      <c r="F24" s="5">
        <v>0.20134228187919462</v>
      </c>
      <c r="G24" s="17">
        <v>0.39903974393171515</v>
      </c>
      <c r="H24" s="17">
        <v>0.356905795251468</v>
      </c>
      <c r="I24" s="17">
        <v>0.31</v>
      </c>
    </row>
    <row r="25" spans="1:9" ht="15">
      <c r="A25" s="33"/>
      <c r="B25" s="6" t="s">
        <v>27</v>
      </c>
      <c r="C25" s="24">
        <v>0.39358860195904</v>
      </c>
      <c r="D25" s="7">
        <v>0.3600713012477718</v>
      </c>
      <c r="E25" s="7">
        <v>0.30774962742175854</v>
      </c>
      <c r="F25" s="7">
        <v>0.28091603053435116</v>
      </c>
      <c r="G25" s="17">
        <v>0.39903974393171515</v>
      </c>
      <c r="H25" s="17">
        <v>0.356905795251468</v>
      </c>
      <c r="I25" s="17">
        <v>0.31</v>
      </c>
    </row>
    <row r="26" spans="1:6" ht="15">
      <c r="A26" s="6" t="s">
        <v>19</v>
      </c>
      <c r="B26" s="6"/>
      <c r="C26" s="24">
        <v>0.44899577167019</v>
      </c>
      <c r="D26" s="7">
        <v>0.39903974393171515</v>
      </c>
      <c r="E26" s="7">
        <v>0.356905795251468</v>
      </c>
      <c r="F26" s="7">
        <v>0.31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2017-04-24T08:41:39Z</dcterms:modified>
  <cp:category/>
  <cp:version/>
  <cp:contentType/>
  <cp:contentStatus/>
</cp:coreProperties>
</file>