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3A1D513B-C0C0-40F5-A38F-BC3A2719EE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2019" sheetId="1" r:id="rId1"/>
    <sheet name="Aruandesse2019" sheetId="2" r:id="rId2"/>
    <sheet name="Andmed_detailsem" sheetId="3" r:id="rId3"/>
    <sheet name="Aastate võrdlus" sheetId="4" r:id="rId4"/>
  </sheets>
  <externalReferences>
    <externalReference r:id="rId5"/>
  </externalReferences>
  <definedNames>
    <definedName name="HVA_I" localSheetId="3">[1]Aruandesse!$C$4:$C$25*0+[1]Aruandesse!$C$26</definedName>
    <definedName name="HVA_I">Aruandesse2019!$D$5:$D$26*0+Aruandesse2019!$D$28</definedName>
    <definedName name="HVA_II" localSheetId="3">[1]Aruandesse!#REF!*0+[1]Aruandesse!#REF!</definedName>
    <definedName name="HVA_II">Aruandesse2019!#REF!*0+Aruandesse2019!#REF!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2" l="1"/>
  <c r="G55" i="2" s="1"/>
  <c r="E54" i="2"/>
  <c r="E55" i="2" s="1"/>
  <c r="C54" i="2"/>
  <c r="C55" i="2" s="1"/>
  <c r="L5" i="4" l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4" i="4"/>
  <c r="G5" i="2" l="1"/>
  <c r="G6" i="2"/>
  <c r="G7" i="2"/>
  <c r="G8" i="2"/>
  <c r="G9" i="2"/>
  <c r="G10" i="2"/>
  <c r="G11" i="2"/>
  <c r="G12" i="2"/>
  <c r="G13" i="2"/>
  <c r="L27" i="4" l="1"/>
  <c r="M25" i="4" l="1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G26" i="2"/>
  <c r="G25" i="2"/>
  <c r="G24" i="2"/>
  <c r="G23" i="2"/>
  <c r="G22" i="2"/>
  <c r="G21" i="2"/>
  <c r="G20" i="2"/>
  <c r="G19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<sst xmlns="http://schemas.openxmlformats.org/spreadsheetml/2006/main" count="186" uniqueCount="67">
  <si>
    <r>
      <t xml:space="preserve">Indikaator </t>
    </r>
    <r>
      <rPr>
        <b/>
        <sz val="11"/>
        <color indexed="30"/>
        <rFont val="Times New Roman"/>
        <family val="1"/>
        <charset val="186"/>
      </rPr>
      <t>4b. RAVIKESTUS: KOLETSÜSTEKTOOMIA</t>
    </r>
  </si>
  <si>
    <t>Koletsüstektoomia ravijuhtude keskmine kestus.</t>
  </si>
  <si>
    <t>piirkH</t>
  </si>
  <si>
    <t>keskH</t>
  </si>
  <si>
    <t>üldH</t>
  </si>
  <si>
    <t>HVA keskmine</t>
  </si>
  <si>
    <t>Kokku</t>
  </si>
  <si>
    <r>
      <t xml:space="preserve">Inikaator </t>
    </r>
    <r>
      <rPr>
        <b/>
        <sz val="11"/>
        <color indexed="30"/>
        <rFont val="Times New Roman"/>
        <family val="1"/>
        <charset val="186"/>
      </rPr>
      <t>4b. RAVIKESTUS: KOLETSÜSTEKTOOMIA</t>
    </r>
  </si>
  <si>
    <t>Raviasutus</t>
  </si>
  <si>
    <t>Raviarvete arv</t>
  </si>
  <si>
    <t>Ravipäevade arv</t>
  </si>
  <si>
    <t>Keskmine ravipäevade arv kokku</t>
  </si>
  <si>
    <t>HVA keskmine/Kokku</t>
  </si>
  <si>
    <t>*teenust ei osutata</t>
  </si>
  <si>
    <t>2017 koletsüstektoomia keskmine ravikestus, päev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</si>
  <si>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</si>
  <si>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</si>
  <si>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</si>
  <si>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</si>
  <si>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</si>
  <si>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</si>
  <si>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</si>
  <si>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</si>
  <si>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</si>
  <si>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</si>
  <si>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</si>
  <si>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</si>
  <si>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</si>
  <si>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</si>
  <si>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</si>
  <si>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</si>
  <si>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</si>
  <si>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Üldhaiglad</t>
  </si>
  <si>
    <t>Keskhaiglad</t>
  </si>
  <si>
    <t>Piirkondlikud</t>
  </si>
  <si>
    <t>Haiglaliik</t>
  </si>
  <si>
    <t xml:space="preserve">Haigla </t>
  </si>
  <si>
    <t>Hiiumaa Haigla*</t>
  </si>
  <si>
    <t>Jõgeva Haigla*</t>
  </si>
  <si>
    <t>2016 koletsüstektoomia keskmine ravikestus, päev</t>
  </si>
  <si>
    <t>2018 koletsüstektoomia keskmine ravikestus, päev</t>
  </si>
  <si>
    <t>Rapla Haigla</t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</si>
  <si>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</si>
  <si>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≥</t>
    </r>
    <r>
      <rPr>
        <b/>
        <sz val="11"/>
        <color theme="1"/>
        <rFont val="Calibri"/>
        <family val="2"/>
        <charset val="186"/>
        <scheme val="minor"/>
      </rPr>
      <t>19</t>
    </r>
  </si>
  <si>
    <t>Erihaiglad</t>
  </si>
  <si>
    <t>Haapsalu Neuroloogiline Rehabilitatsioonikeskus*</t>
  </si>
  <si>
    <t>-</t>
  </si>
  <si>
    <t>Kriipsuga ( – ) tähistatud read, kus ei olnud juhtusid ning tulemust ei saanud arvutada.</t>
  </si>
  <si>
    <t>2019.aastast on algvalimi periood arve alguse asemel arve lõpu järgi</t>
  </si>
  <si>
    <t>Vanus 15–18</t>
  </si>
  <si>
    <t>2011 koletsüstektoomia keskmine ravikestus, päev</t>
  </si>
  <si>
    <t>2012 koletsüstektoomia keskmine ravikestus, päev</t>
  </si>
  <si>
    <t>2013 koletsüstektoomia keskmine ravikestus, päev</t>
  </si>
  <si>
    <t>2014 koletsüstektoomia keskmine ravikestus, päev</t>
  </si>
  <si>
    <t>2015 koletsüstektoomia keskmine ravikestus, päev</t>
  </si>
  <si>
    <t xml:space="preserve">**2018. aastast eemaldatud vanusepiirang ≥15 aastat
</t>
  </si>
  <si>
    <t>Pikim päevade arv</t>
  </si>
  <si>
    <t>Lühim päevade arv*</t>
  </si>
  <si>
    <t>*Tulemus "0" tähendab, et juht on alanud ja lõppenud samal päeval.</t>
  </si>
  <si>
    <t>2019. a koletsüstektoomia raviarved, arv</t>
  </si>
  <si>
    <t>2019. a koletsüstektoomia keskmine ravikestus, päev</t>
  </si>
  <si>
    <t>2019. a vältimatud koletsüstektoomia raviarved, arv</t>
  </si>
  <si>
    <t>2019. a vältimatu koletsüstektoomia keskmine ravikestus, päev</t>
  </si>
  <si>
    <t>2019 koletsüstektoomia keskmine ravikestus, päev</t>
  </si>
  <si>
    <t>PiirkH</t>
  </si>
  <si>
    <t>KeskH</t>
  </si>
  <si>
    <t>ÜldH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</si>
</sst>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2"/>
      <color rgb="FF00599D"/>
      <name val="Times New Roman"/>
      <family val="1"/>
      <charset val="186"/>
    </font>
    <font>
      <b/>
      <sz val="11"/>
      <color indexed="3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charset val="186"/>
      <scheme val="minor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</font>
    <font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</font>
  </fonts>
  <fills count="54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9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2" borderId="0" applyNumberFormat="0" applyBorder="0" applyAlignment="0" applyProtection="0"/>
    <xf numFmtId="0" fontId="27" fillId="25" borderId="3" applyNumberFormat="0" applyAlignment="0" applyProtection="0"/>
    <xf numFmtId="0" fontId="28" fillId="17" borderId="4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5" fillId="15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0" fontId="34" fillId="0" borderId="8" applyNumberFormat="0" applyFill="0" applyAlignment="0" applyProtection="0"/>
    <xf numFmtId="0" fontId="34" fillId="23" borderId="0" applyNumberFormat="0" applyBorder="0" applyAlignment="0" applyProtection="0"/>
    <xf numFmtId="0" fontId="17" fillId="22" borderId="3" applyNumberFormat="0" applyFont="0" applyAlignment="0" applyProtection="0"/>
    <xf numFmtId="0" fontId="35" fillId="25" borderId="9" applyNumberFormat="0" applyAlignment="0" applyProtection="0"/>
    <xf numFmtId="4" fontId="17" fillId="29" borderId="3" applyNumberFormat="0" applyProtection="0">
      <alignment vertical="center"/>
    </xf>
    <xf numFmtId="4" fontId="38" fillId="30" borderId="3" applyNumberFormat="0" applyProtection="0">
      <alignment vertical="center"/>
    </xf>
    <xf numFmtId="4" fontId="17" fillId="30" borderId="3" applyNumberFormat="0" applyProtection="0">
      <alignment horizontal="left" vertical="center" indent="1"/>
    </xf>
    <xf numFmtId="0" fontId="21" fillId="29" borderId="10" applyNumberFormat="0" applyProtection="0">
      <alignment horizontal="left" vertical="top" indent="1"/>
    </xf>
    <xf numFmtId="4" fontId="17" fillId="31" borderId="3" applyNumberFormat="0" applyProtection="0">
      <alignment horizontal="left" vertical="center" indent="1"/>
    </xf>
    <xf numFmtId="4" fontId="17" fillId="32" borderId="3" applyNumberFormat="0" applyProtection="0">
      <alignment horizontal="right" vertical="center"/>
    </xf>
    <xf numFmtId="4" fontId="17" fillId="33" borderId="3" applyNumberFormat="0" applyProtection="0">
      <alignment horizontal="right" vertical="center"/>
    </xf>
    <xf numFmtId="4" fontId="17" fillId="34" borderId="11" applyNumberFormat="0" applyProtection="0">
      <alignment horizontal="right" vertical="center"/>
    </xf>
    <xf numFmtId="4" fontId="17" fillId="35" borderId="3" applyNumberFormat="0" applyProtection="0">
      <alignment horizontal="right" vertical="center"/>
    </xf>
    <xf numFmtId="4" fontId="17" fillId="36" borderId="3" applyNumberFormat="0" applyProtection="0">
      <alignment horizontal="right" vertical="center"/>
    </xf>
    <xf numFmtId="4" fontId="17" fillId="37" borderId="3" applyNumberFormat="0" applyProtection="0">
      <alignment horizontal="right" vertical="center"/>
    </xf>
    <xf numFmtId="4" fontId="17" fillId="38" borderId="3" applyNumberFormat="0" applyProtection="0">
      <alignment horizontal="right" vertical="center"/>
    </xf>
    <xf numFmtId="4" fontId="17" fillId="39" borderId="3" applyNumberFormat="0" applyProtection="0">
      <alignment horizontal="right" vertical="center"/>
    </xf>
    <xf numFmtId="4" fontId="17" fillId="40" borderId="3" applyNumberFormat="0" applyProtection="0">
      <alignment horizontal="right" vertical="center"/>
    </xf>
    <xf numFmtId="4" fontId="17" fillId="41" borderId="11" applyNumberFormat="0" applyProtection="0">
      <alignment horizontal="left" vertical="center" indent="1"/>
    </xf>
    <xf numFmtId="4" fontId="20" fillId="42" borderId="11" applyNumberFormat="0" applyProtection="0">
      <alignment horizontal="left" vertical="center" indent="1"/>
    </xf>
    <xf numFmtId="4" fontId="20" fillId="42" borderId="11" applyNumberFormat="0" applyProtection="0">
      <alignment horizontal="left" vertical="center" indent="1"/>
    </xf>
    <xf numFmtId="4" fontId="17" fillId="43" borderId="3" applyNumberFormat="0" applyProtection="0">
      <alignment horizontal="right" vertical="center"/>
    </xf>
    <xf numFmtId="4" fontId="17" fillId="44" borderId="11" applyNumberFormat="0" applyProtection="0">
      <alignment horizontal="left" vertical="center" indent="1"/>
    </xf>
    <xf numFmtId="4" fontId="17" fillId="43" borderId="11" applyNumberFormat="0" applyProtection="0">
      <alignment horizontal="left" vertical="center" indent="1"/>
    </xf>
    <xf numFmtId="0" fontId="17" fillId="45" borderId="3" applyNumberFormat="0" applyProtection="0">
      <alignment horizontal="left" vertical="center" indent="1"/>
    </xf>
    <xf numFmtId="0" fontId="17" fillId="42" borderId="10" applyNumberFormat="0" applyProtection="0">
      <alignment horizontal="left" vertical="top" indent="1"/>
    </xf>
    <xf numFmtId="0" fontId="17" fillId="46" borderId="3" applyNumberFormat="0" applyProtection="0">
      <alignment horizontal="left" vertical="center" indent="1"/>
    </xf>
    <xf numFmtId="0" fontId="17" fillId="43" borderId="10" applyNumberFormat="0" applyProtection="0">
      <alignment horizontal="left" vertical="top" indent="1"/>
    </xf>
    <xf numFmtId="0" fontId="17" fillId="47" borderId="3" applyNumberFormat="0" applyProtection="0">
      <alignment horizontal="left" vertical="center" indent="1"/>
    </xf>
    <xf numFmtId="0" fontId="17" fillId="47" borderId="10" applyNumberFormat="0" applyProtection="0">
      <alignment horizontal="left" vertical="top" indent="1"/>
    </xf>
    <xf numFmtId="0" fontId="17" fillId="44" borderId="3" applyNumberFormat="0" applyProtection="0">
      <alignment horizontal="left" vertical="center" indent="1"/>
    </xf>
    <xf numFmtId="0" fontId="17" fillId="44" borderId="10" applyNumberFormat="0" applyProtection="0">
      <alignment horizontal="left" vertical="top" indent="1"/>
    </xf>
    <xf numFmtId="0" fontId="17" fillId="48" borderId="12" applyNumberFormat="0">
      <protection locked="0"/>
    </xf>
    <xf numFmtId="0" fontId="18" fillId="42" borderId="13" applyBorder="0"/>
    <xf numFmtId="4" fontId="19" fillId="49" borderId="10" applyNumberFormat="0" applyProtection="0">
      <alignment vertical="center"/>
    </xf>
    <xf numFmtId="4" fontId="38" fillId="50" borderId="1" applyNumberFormat="0" applyProtection="0">
      <alignment vertical="center"/>
    </xf>
    <xf numFmtId="4" fontId="19" fillId="45" borderId="10" applyNumberFormat="0" applyProtection="0">
      <alignment horizontal="left" vertical="center" indent="1"/>
    </xf>
    <xf numFmtId="0" fontId="19" fillId="49" borderId="10" applyNumberFormat="0" applyProtection="0">
      <alignment horizontal="left" vertical="top" indent="1"/>
    </xf>
    <xf numFmtId="4" fontId="17" fillId="0" borderId="3" applyNumberFormat="0" applyProtection="0">
      <alignment horizontal="right" vertical="center"/>
    </xf>
    <xf numFmtId="4" fontId="38" fillId="51" borderId="3" applyNumberFormat="0" applyProtection="0">
      <alignment horizontal="right" vertical="center"/>
    </xf>
    <xf numFmtId="4" fontId="17" fillId="31" borderId="3" applyNumberFormat="0" applyProtection="0">
      <alignment horizontal="left" vertical="center" indent="1"/>
    </xf>
    <xf numFmtId="0" fontId="19" fillId="43" borderId="10" applyNumberFormat="0" applyProtection="0">
      <alignment horizontal="left" vertical="top" indent="1"/>
    </xf>
    <xf numFmtId="4" fontId="22" fillId="52" borderId="11" applyNumberFormat="0" applyProtection="0">
      <alignment horizontal="left" vertical="center" indent="1"/>
    </xf>
    <xf numFmtId="0" fontId="17" fillId="53" borderId="1"/>
    <xf numFmtId="4" fontId="23" fillId="48" borderId="3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8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39" fillId="4" borderId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8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4" borderId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8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3" fillId="4" borderId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8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4" fillId="0" borderId="0" xfId="2"/>
    <xf numFmtId="0" fontId="6" fillId="0" borderId="0" xfId="0" applyFont="1"/>
    <xf numFmtId="0" fontId="8" fillId="0" borderId="0" xfId="0" applyFont="1"/>
    <xf numFmtId="0" fontId="2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top" wrapText="1"/>
    </xf>
    <xf numFmtId="0" fontId="0" fillId="0" borderId="1" xfId="0" applyFill="1" applyBorder="1"/>
    <xf numFmtId="164" fontId="1" fillId="0" borderId="1" xfId="1" applyNumberFormat="1" applyFont="1" applyFill="1" applyBorder="1"/>
    <xf numFmtId="0" fontId="1" fillId="0" borderId="1" xfId="1" applyNumberFormat="1" applyFont="1" applyFill="1" applyBorder="1"/>
    <xf numFmtId="164" fontId="3" fillId="0" borderId="0" xfId="0" applyNumberFormat="1" applyFont="1"/>
    <xf numFmtId="0" fontId="2" fillId="0" borderId="1" xfId="0" applyFont="1" applyFill="1" applyBorder="1"/>
    <xf numFmtId="164" fontId="2" fillId="0" borderId="1" xfId="1" applyNumberFormat="1" applyFont="1" applyFill="1" applyBorder="1"/>
    <xf numFmtId="0" fontId="2" fillId="0" borderId="1" xfId="1" applyNumberFormat="1" applyFont="1" applyFill="1" applyBorder="1"/>
    <xf numFmtId="9" fontId="1" fillId="0" borderId="0" xfId="1" applyFont="1"/>
    <xf numFmtId="0" fontId="10" fillId="0" borderId="0" xfId="0" applyFont="1"/>
    <xf numFmtId="0" fontId="11" fillId="0" borderId="0" xfId="0" applyFont="1"/>
    <xf numFmtId="0" fontId="0" fillId="2" borderId="1" xfId="0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165" fontId="0" fillId="0" borderId="1" xfId="0" applyNumberFormat="1" applyBorder="1"/>
    <xf numFmtId="0" fontId="10" fillId="0" borderId="0" xfId="0" applyFont="1" applyBorder="1"/>
    <xf numFmtId="0" fontId="10" fillId="0" borderId="1" xfId="0" applyFont="1" applyBorder="1"/>
    <xf numFmtId="0" fontId="0" fillId="0" borderId="1" xfId="0" applyBorder="1" applyAlignment="1">
      <alignment horizontal="right"/>
    </xf>
    <xf numFmtId="0" fontId="13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5" fontId="1" fillId="0" borderId="1" xfId="1" applyNumberFormat="1" applyFont="1" applyFill="1" applyBorder="1"/>
    <xf numFmtId="0" fontId="3" fillId="0" borderId="0" xfId="0" applyFont="1"/>
    <xf numFmtId="164" fontId="0" fillId="0" borderId="1" xfId="0" applyNumberFormat="1" applyBorder="1"/>
    <xf numFmtId="0" fontId="2" fillId="0" borderId="1" xfId="0" applyFont="1" applyBorder="1"/>
    <xf numFmtId="165" fontId="2" fillId="0" borderId="1" xfId="1" applyNumberFormat="1" applyFont="1" applyFill="1" applyBorder="1"/>
    <xf numFmtId="164" fontId="15" fillId="0" borderId="1" xfId="0" applyNumberFormat="1" applyFont="1" applyBorder="1"/>
    <xf numFmtId="165" fontId="15" fillId="0" borderId="1" xfId="0" applyNumberFormat="1" applyFont="1" applyBorder="1"/>
    <xf numFmtId="164" fontId="2" fillId="0" borderId="0" xfId="1" applyNumberFormat="1" applyFont="1" applyFill="1" applyBorder="1"/>
    <xf numFmtId="0" fontId="12" fillId="0" borderId="0" xfId="0" applyFont="1"/>
    <xf numFmtId="0" fontId="0" fillId="0" borderId="2" xfId="0" applyFont="1" applyBorder="1"/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/>
    <xf numFmtId="164" fontId="3" fillId="0" borderId="0" xfId="1" applyNumberFormat="1" applyFont="1" applyFill="1" applyBorder="1"/>
    <xf numFmtId="3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/>
    <xf numFmtId="164" fontId="15" fillId="0" borderId="0" xfId="0" applyNumberFormat="1" applyFont="1" applyBorder="1"/>
    <xf numFmtId="165" fontId="15" fillId="0" borderId="0" xfId="0" applyNumberFormat="1" applyFont="1" applyBorder="1"/>
    <xf numFmtId="165" fontId="2" fillId="0" borderId="0" xfId="1" applyNumberFormat="1" applyFont="1" applyFill="1" applyBorder="1"/>
    <xf numFmtId="0" fontId="0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164" fontId="1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5" fontId="0" fillId="0" borderId="1" xfId="0" applyNumberFormat="1" applyFill="1" applyBorder="1"/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0" fontId="42" fillId="0" borderId="17" xfId="0" applyFont="1" applyBorder="1"/>
    <xf numFmtId="165" fontId="1" fillId="0" borderId="1" xfId="1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99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10" xfId="137" xr:uid="{00000000-0005-0000-0000-000003000000}"/>
    <cellStyle name="Accent1 11" xfId="138" xr:uid="{353B9B82-E3ED-4E4A-BFB1-FE653EEDC44F}"/>
    <cellStyle name="Accent1 12" xfId="171" xr:uid="{88578142-ACE7-48C1-971D-125EBC795BE4}"/>
    <cellStyle name="Accent1 13" xfId="174" xr:uid="{D8B7271A-7E7F-43B1-B81E-EC66E8856C21}"/>
    <cellStyle name="Accent1 14" xfId="177" xr:uid="{3F6CE2EE-188C-4658-9FAA-A43262A0FCBE}"/>
    <cellStyle name="Accent1 15" xfId="179" xr:uid="{2C710B30-BAA6-42D9-989C-57E0561974CB}"/>
    <cellStyle name="Accent1 16" xfId="181" xr:uid="{7A7201B0-B56B-4A8E-ABD0-B2D6E4068F50}"/>
    <cellStyle name="Accent1 17" xfId="183" xr:uid="{7E448DFB-20B3-4E99-ADA2-A13707A2221C}"/>
    <cellStyle name="Accent1 18" xfId="185" xr:uid="{D02E2B26-8829-4730-A8F2-E8EEABB98E04}"/>
    <cellStyle name="Accent1 19" xfId="187" xr:uid="{643E4035-0BFC-4CB0-A2EF-1D3163548800}"/>
    <cellStyle name="Accent1 2" xfId="4" xr:uid="{00000000-0005-0000-0000-000004000000}"/>
    <cellStyle name="Accent1 20" xfId="198" xr:uid="{4023C2EC-E0BA-4C2F-9FD9-53ABB2D3A253}"/>
    <cellStyle name="Accent1 3" xfId="88" xr:uid="{00000000-0005-0000-0000-000005000000}"/>
    <cellStyle name="Accent1 4" xfId="103" xr:uid="{00000000-0005-0000-0000-000006000000}"/>
    <cellStyle name="Accent1 5" xfId="105" xr:uid="{00000000-0005-0000-0000-000007000000}"/>
    <cellStyle name="Accent1 6" xfId="107" xr:uid="{00000000-0005-0000-0000-000008000000}"/>
    <cellStyle name="Accent1 7" xfId="122" xr:uid="{00000000-0005-0000-0000-000009000000}"/>
    <cellStyle name="Accent1 8" xfId="124" xr:uid="{00000000-0005-0000-0000-00000A000000}"/>
    <cellStyle name="Accent1 9" xfId="126" xr:uid="{00000000-0005-0000-0000-00000B000000}"/>
    <cellStyle name="Accent2 - 20%" xfId="9" xr:uid="{00000000-0005-0000-0000-00000C000000}"/>
    <cellStyle name="Accent2 - 40%" xfId="10" xr:uid="{00000000-0005-0000-0000-00000D000000}"/>
    <cellStyle name="Accent2 - 60%" xfId="11" xr:uid="{00000000-0005-0000-0000-00000E000000}"/>
    <cellStyle name="Accent2 10" xfId="136" xr:uid="{00000000-0005-0000-0000-00000F000000}"/>
    <cellStyle name="Accent2 11" xfId="141" xr:uid="{959AE59B-5BDA-44FF-99C5-41A5B45215F9}"/>
    <cellStyle name="Accent2 12" xfId="168" xr:uid="{995B801A-AB95-431A-85EF-7F27D25FAE04}"/>
    <cellStyle name="Accent2 13" xfId="172" xr:uid="{31CF555D-0B1E-4D33-A948-7A9B1AB4E16D}"/>
    <cellStyle name="Accent2 14" xfId="175" xr:uid="{4B69EA53-8719-48FC-892E-54EA433B8F64}"/>
    <cellStyle name="Accent2 15" xfId="178" xr:uid="{58955230-2B79-42C4-A70D-7135D616B90B}"/>
    <cellStyle name="Accent2 16" xfId="180" xr:uid="{D848AFC9-4C60-4EC9-AA9D-11A16759F6FC}"/>
    <cellStyle name="Accent2 17" xfId="182" xr:uid="{14F3E3C0-956B-4C63-AC8A-739184361B7D}"/>
    <cellStyle name="Accent2 18" xfId="184" xr:uid="{17BB5433-86C7-4323-A2BA-B5424065DA73}"/>
    <cellStyle name="Accent2 19" xfId="188" xr:uid="{6C04CBEF-DFB5-4F90-9268-771FBF48471D}"/>
    <cellStyle name="Accent2 2" xfId="8" xr:uid="{00000000-0005-0000-0000-000010000000}"/>
    <cellStyle name="Accent2 20" xfId="197" xr:uid="{9F82E959-469B-46CC-A31B-7E8C1C8696A5}"/>
    <cellStyle name="Accent2 3" xfId="89" xr:uid="{00000000-0005-0000-0000-000011000000}"/>
    <cellStyle name="Accent2 4" xfId="102" xr:uid="{00000000-0005-0000-0000-000012000000}"/>
    <cellStyle name="Accent2 5" xfId="104" xr:uid="{00000000-0005-0000-0000-000013000000}"/>
    <cellStyle name="Accent2 6" xfId="109" xr:uid="{00000000-0005-0000-0000-000014000000}"/>
    <cellStyle name="Accent2 7" xfId="121" xr:uid="{00000000-0005-0000-0000-000015000000}"/>
    <cellStyle name="Accent2 8" xfId="123" xr:uid="{00000000-0005-0000-0000-000016000000}"/>
    <cellStyle name="Accent2 9" xfId="127" xr:uid="{00000000-0005-0000-0000-000017000000}"/>
    <cellStyle name="Accent3 - 20%" xfId="13" xr:uid="{00000000-0005-0000-0000-000018000000}"/>
    <cellStyle name="Accent3 - 40%" xfId="14" xr:uid="{00000000-0005-0000-0000-000019000000}"/>
    <cellStyle name="Accent3 - 60%" xfId="15" xr:uid="{00000000-0005-0000-0000-00001A000000}"/>
    <cellStyle name="Accent3 10" xfId="135" xr:uid="{00000000-0005-0000-0000-00001B000000}"/>
    <cellStyle name="Accent3 11" xfId="144" xr:uid="{970312C4-67ED-4B00-83A9-72273E0000F4}"/>
    <cellStyle name="Accent3 12" xfId="165" xr:uid="{08139A51-00A5-405E-AD8F-9E0A4BB0FE16}"/>
    <cellStyle name="Accent3 13" xfId="142" xr:uid="{FA2B1F75-453F-4899-9A37-1C691291E172}"/>
    <cellStyle name="Accent3 14" xfId="167" xr:uid="{ECC4E86E-AE73-4E90-9D82-779009225E04}"/>
    <cellStyle name="Accent3 15" xfId="139" xr:uid="{9623AFD5-0711-45F8-821A-5367BF97421C}"/>
    <cellStyle name="Accent3 16" xfId="170" xr:uid="{0FB1D7CF-6E9E-4B75-8987-723005FE2B3F}"/>
    <cellStyle name="Accent3 17" xfId="173" xr:uid="{6E404CB2-FAB9-408E-809F-8A8E5CDA428A}"/>
    <cellStyle name="Accent3 18" xfId="176" xr:uid="{A8C5EA56-C168-4265-8504-3DDE74A77267}"/>
    <cellStyle name="Accent3 19" xfId="189" xr:uid="{96D980F5-DDDB-4E80-BBF0-1DABF932960D}"/>
    <cellStyle name="Accent3 2" xfId="12" xr:uid="{00000000-0005-0000-0000-00001C000000}"/>
    <cellStyle name="Accent3 20" xfId="196" xr:uid="{DF924D26-9566-475B-B5E2-1C13E08CA3BB}"/>
    <cellStyle name="Accent3 3" xfId="91" xr:uid="{00000000-0005-0000-0000-00001D000000}"/>
    <cellStyle name="Accent3 4" xfId="101" xr:uid="{00000000-0005-0000-0000-00001E000000}"/>
    <cellStyle name="Accent3 5" xfId="90" xr:uid="{00000000-0005-0000-0000-00001F000000}"/>
    <cellStyle name="Accent3 6" xfId="110" xr:uid="{00000000-0005-0000-0000-000020000000}"/>
    <cellStyle name="Accent3 7" xfId="120" xr:uid="{00000000-0005-0000-0000-000021000000}"/>
    <cellStyle name="Accent3 8" xfId="108" xr:uid="{00000000-0005-0000-0000-000022000000}"/>
    <cellStyle name="Accent3 9" xfId="128" xr:uid="{00000000-0005-0000-0000-000023000000}"/>
    <cellStyle name="Accent4 - 20%" xfId="17" xr:uid="{00000000-0005-0000-0000-000024000000}"/>
    <cellStyle name="Accent4 - 40%" xfId="18" xr:uid="{00000000-0005-0000-0000-000025000000}"/>
    <cellStyle name="Accent4 - 60%" xfId="19" xr:uid="{00000000-0005-0000-0000-000026000000}"/>
    <cellStyle name="Accent4 10" xfId="134" xr:uid="{00000000-0005-0000-0000-000027000000}"/>
    <cellStyle name="Accent4 11" xfId="146" xr:uid="{29B64E6E-BDA3-41C6-82EC-0B68D4E680B3}"/>
    <cellStyle name="Accent4 12" xfId="163" xr:uid="{89BD4289-26AE-4C8B-BDDC-49640B5F5FD6}"/>
    <cellStyle name="Accent4 13" xfId="145" xr:uid="{F9BF682F-3067-41C1-B503-0A67A14557E9}"/>
    <cellStyle name="Accent4 14" xfId="164" xr:uid="{971C3FDE-E400-4C35-92E5-FC5372846257}"/>
    <cellStyle name="Accent4 15" xfId="143" xr:uid="{9BD2D55F-AFEB-45E5-BB5E-6E5E566D1C11}"/>
    <cellStyle name="Accent4 16" xfId="166" xr:uid="{A4761D13-AEB2-41E9-A292-168F67A98801}"/>
    <cellStyle name="Accent4 17" xfId="140" xr:uid="{40B56434-E324-432B-B17A-803195589107}"/>
    <cellStyle name="Accent4 18" xfId="169" xr:uid="{B3DA6E15-BDE8-4B28-A289-DF9856CE9619}"/>
    <cellStyle name="Accent4 19" xfId="190" xr:uid="{9F0B01F0-63FA-4B17-9452-1B1829700CF0}"/>
    <cellStyle name="Accent4 2" xfId="16" xr:uid="{00000000-0005-0000-0000-000028000000}"/>
    <cellStyle name="Accent4 20" xfId="195" xr:uid="{97D7735E-2C2F-4F4D-982D-283ADAACAE4F}"/>
    <cellStyle name="Accent4 3" xfId="93" xr:uid="{00000000-0005-0000-0000-000029000000}"/>
    <cellStyle name="Accent4 4" xfId="100" xr:uid="{00000000-0005-0000-0000-00002A000000}"/>
    <cellStyle name="Accent4 5" xfId="92" xr:uid="{00000000-0005-0000-0000-00002B000000}"/>
    <cellStyle name="Accent4 6" xfId="112" xr:uid="{00000000-0005-0000-0000-00002C000000}"/>
    <cellStyle name="Accent4 7" xfId="119" xr:uid="{00000000-0005-0000-0000-00002D000000}"/>
    <cellStyle name="Accent4 8" xfId="111" xr:uid="{00000000-0005-0000-0000-00002E000000}"/>
    <cellStyle name="Accent4 9" xfId="129" xr:uid="{00000000-0005-0000-0000-00002F000000}"/>
    <cellStyle name="Accent5 - 20%" xfId="21" xr:uid="{00000000-0005-0000-0000-000030000000}"/>
    <cellStyle name="Accent5 - 40%" xfId="22" xr:uid="{00000000-0005-0000-0000-000031000000}"/>
    <cellStyle name="Accent5 - 60%" xfId="23" xr:uid="{00000000-0005-0000-0000-000032000000}"/>
    <cellStyle name="Accent5 10" xfId="133" xr:uid="{00000000-0005-0000-0000-000033000000}"/>
    <cellStyle name="Accent5 11" xfId="150" xr:uid="{831FD3CE-EE13-4D76-B9D7-CD5D0A687D1D}"/>
    <cellStyle name="Accent5 12" xfId="159" xr:uid="{0B0E7CC5-0246-4941-8DBC-1BB2DE1BC767}"/>
    <cellStyle name="Accent5 13" xfId="149" xr:uid="{B944422A-8CDA-4F9F-92EE-19E2DC80980D}"/>
    <cellStyle name="Accent5 14" xfId="160" xr:uid="{9C06F7B3-C06A-4327-B148-F0C3CBA0DE55}"/>
    <cellStyle name="Accent5 15" xfId="148" xr:uid="{F314CEB4-D8B1-4050-AC3E-F768EE01E09C}"/>
    <cellStyle name="Accent5 16" xfId="161" xr:uid="{35D70205-19D9-4B82-A439-102A9FD617F2}"/>
    <cellStyle name="Accent5 17" xfId="147" xr:uid="{CD1B63C4-817D-40BB-9C8F-37CEEA6BE578}"/>
    <cellStyle name="Accent5 18" xfId="162" xr:uid="{3801B2B5-D313-48D8-AAB8-3A114895E9E7}"/>
    <cellStyle name="Accent5 19" xfId="191" xr:uid="{130B896A-4D2E-472B-BE52-1EEC20213F6A}"/>
    <cellStyle name="Accent5 2" xfId="20" xr:uid="{00000000-0005-0000-0000-000034000000}"/>
    <cellStyle name="Accent5 20" xfId="194" xr:uid="{B9F373CB-5B77-4B6A-8A46-24DD79619A5E}"/>
    <cellStyle name="Accent5 3" xfId="95" xr:uid="{00000000-0005-0000-0000-000035000000}"/>
    <cellStyle name="Accent5 4" xfId="99" xr:uid="{00000000-0005-0000-0000-000036000000}"/>
    <cellStyle name="Accent5 5" xfId="94" xr:uid="{00000000-0005-0000-0000-000037000000}"/>
    <cellStyle name="Accent5 6" xfId="114" xr:uid="{00000000-0005-0000-0000-000038000000}"/>
    <cellStyle name="Accent5 7" xfId="118" xr:uid="{00000000-0005-0000-0000-000039000000}"/>
    <cellStyle name="Accent5 8" xfId="113" xr:uid="{00000000-0005-0000-0000-00003A000000}"/>
    <cellStyle name="Accent5 9" xfId="130" xr:uid="{00000000-0005-0000-0000-00003B000000}"/>
    <cellStyle name="Accent6 - 20%" xfId="25" xr:uid="{00000000-0005-0000-0000-00003C000000}"/>
    <cellStyle name="Accent6 - 40%" xfId="26" xr:uid="{00000000-0005-0000-0000-00003D000000}"/>
    <cellStyle name="Accent6 - 60%" xfId="27" xr:uid="{00000000-0005-0000-0000-00003E000000}"/>
    <cellStyle name="Accent6 10" xfId="132" xr:uid="{00000000-0005-0000-0000-00003F000000}"/>
    <cellStyle name="Accent6 11" xfId="151" xr:uid="{CF2BA4FA-C097-4845-A6D5-C2FFBDE1BECE}"/>
    <cellStyle name="Accent6 12" xfId="158" xr:uid="{491F2F88-179C-4002-9B22-DC469D742C3D}"/>
    <cellStyle name="Accent6 13" xfId="152" xr:uid="{92F30B42-4E73-4472-8782-B8D08C958476}"/>
    <cellStyle name="Accent6 14" xfId="157" xr:uid="{7D841354-D1AB-4FFC-8EB7-ADB5C197F2CE}"/>
    <cellStyle name="Accent6 15" xfId="153" xr:uid="{377DB010-19AD-441C-B48F-5D155D2EDDC4}"/>
    <cellStyle name="Accent6 16" xfId="156" xr:uid="{2AD30D5D-9F9D-446F-8DF6-A06F2BBF4C42}"/>
    <cellStyle name="Accent6 17" xfId="154" xr:uid="{EA9E2E8E-8ED8-41E6-9424-939EEF40C260}"/>
    <cellStyle name="Accent6 18" xfId="155" xr:uid="{9539B8B5-6D48-483C-935D-41EE8E44B46A}"/>
    <cellStyle name="Accent6 19" xfId="192" xr:uid="{7808AAF9-D9E9-4A56-837C-14354769D10F}"/>
    <cellStyle name="Accent6 2" xfId="24" xr:uid="{00000000-0005-0000-0000-000040000000}"/>
    <cellStyle name="Accent6 20" xfId="193" xr:uid="{271A08C7-B465-47C8-BD90-53D43F5BE476}"/>
    <cellStyle name="Accent6 3" xfId="96" xr:uid="{00000000-0005-0000-0000-000041000000}"/>
    <cellStyle name="Accent6 4" xfId="98" xr:uid="{00000000-0005-0000-0000-000042000000}"/>
    <cellStyle name="Accent6 5" xfId="97" xr:uid="{00000000-0005-0000-0000-000043000000}"/>
    <cellStyle name="Accent6 6" xfId="116" xr:uid="{00000000-0005-0000-0000-000044000000}"/>
    <cellStyle name="Accent6 7" xfId="117" xr:uid="{00000000-0005-0000-0000-000045000000}"/>
    <cellStyle name="Accent6 8" xfId="115" xr:uid="{00000000-0005-0000-0000-000046000000}"/>
    <cellStyle name="Accent6 9" xfId="131" xr:uid="{00000000-0005-0000-0000-000047000000}"/>
    <cellStyle name="Bad 2" xfId="28" xr:uid="{00000000-0005-0000-0000-000048000000}"/>
    <cellStyle name="Calculation 2" xfId="29" xr:uid="{00000000-0005-0000-0000-000049000000}"/>
    <cellStyle name="Check Cell 2" xfId="30" xr:uid="{00000000-0005-0000-0000-00004A000000}"/>
    <cellStyle name="Emphasis 1" xfId="31" xr:uid="{00000000-0005-0000-0000-00004B000000}"/>
    <cellStyle name="Emphasis 2" xfId="32" xr:uid="{00000000-0005-0000-0000-00004C000000}"/>
    <cellStyle name="Emphasis 3" xfId="33" xr:uid="{00000000-0005-0000-0000-00004D000000}"/>
    <cellStyle name="Good 2" xfId="34" xr:uid="{00000000-0005-0000-0000-00004E000000}"/>
    <cellStyle name="Heading 1 2" xfId="35" xr:uid="{00000000-0005-0000-0000-00004F000000}"/>
    <cellStyle name="Heading 2 2" xfId="36" xr:uid="{00000000-0005-0000-0000-000050000000}"/>
    <cellStyle name="Heading 3 2" xfId="37" xr:uid="{00000000-0005-0000-0000-000051000000}"/>
    <cellStyle name="Heading 4 2" xfId="38" xr:uid="{00000000-0005-0000-0000-000052000000}"/>
    <cellStyle name="Hyperlink" xfId="2" builtinId="8"/>
    <cellStyle name="Input 2" xfId="39" xr:uid="{00000000-0005-0000-0000-000054000000}"/>
    <cellStyle name="Linked Cell 2" xfId="40" xr:uid="{00000000-0005-0000-0000-000055000000}"/>
    <cellStyle name="Neutral 2" xfId="41" xr:uid="{00000000-0005-0000-0000-000056000000}"/>
    <cellStyle name="Normal" xfId="0" builtinId="0"/>
    <cellStyle name="Normal 2" xfId="3" xr:uid="{00000000-0005-0000-0000-000058000000}"/>
    <cellStyle name="Normal 3" xfId="106" xr:uid="{00000000-0005-0000-0000-000059000000}"/>
    <cellStyle name="Normal 4" xfId="125" xr:uid="{00000000-0005-0000-0000-00005A000000}"/>
    <cellStyle name="Normal 5" xfId="186" xr:uid="{A515F5F0-72D8-491E-8932-B8A9C6254B1C}"/>
    <cellStyle name="Note 2" xfId="42" xr:uid="{00000000-0005-0000-0000-00005B000000}"/>
    <cellStyle name="Output 2" xfId="43" xr:uid="{00000000-0005-0000-0000-00005C000000}"/>
    <cellStyle name="Percent" xfId="1" builtinId="5"/>
    <cellStyle name="SAPBEXaggData" xfId="44" xr:uid="{00000000-0005-0000-0000-00005E000000}"/>
    <cellStyle name="SAPBEXaggDataEmph" xfId="45" xr:uid="{00000000-0005-0000-0000-00005F000000}"/>
    <cellStyle name="SAPBEXaggItem" xfId="46" xr:uid="{00000000-0005-0000-0000-000060000000}"/>
    <cellStyle name="SAPBEXaggItemX" xfId="47" xr:uid="{00000000-0005-0000-0000-000061000000}"/>
    <cellStyle name="SAPBEXchaText" xfId="48" xr:uid="{00000000-0005-0000-0000-000062000000}"/>
    <cellStyle name="SAPBEXexcBad7" xfId="49" xr:uid="{00000000-0005-0000-0000-000063000000}"/>
    <cellStyle name="SAPBEXexcBad8" xfId="50" xr:uid="{00000000-0005-0000-0000-000064000000}"/>
    <cellStyle name="SAPBEXexcBad9" xfId="51" xr:uid="{00000000-0005-0000-0000-000065000000}"/>
    <cellStyle name="SAPBEXexcCritical4" xfId="52" xr:uid="{00000000-0005-0000-0000-000066000000}"/>
    <cellStyle name="SAPBEXexcCritical5" xfId="53" xr:uid="{00000000-0005-0000-0000-000067000000}"/>
    <cellStyle name="SAPBEXexcCritical6" xfId="54" xr:uid="{00000000-0005-0000-0000-000068000000}"/>
    <cellStyle name="SAPBEXexcGood1" xfId="55" xr:uid="{00000000-0005-0000-0000-000069000000}"/>
    <cellStyle name="SAPBEXexcGood2" xfId="56" xr:uid="{00000000-0005-0000-0000-00006A000000}"/>
    <cellStyle name="SAPBEXexcGood3" xfId="57" xr:uid="{00000000-0005-0000-0000-00006B000000}"/>
    <cellStyle name="SAPBEXfilterDrill" xfId="58" xr:uid="{00000000-0005-0000-0000-00006C000000}"/>
    <cellStyle name="SAPBEXfilterItem" xfId="59" xr:uid="{00000000-0005-0000-0000-00006D000000}"/>
    <cellStyle name="SAPBEXfilterText" xfId="60" xr:uid="{00000000-0005-0000-0000-00006E000000}"/>
    <cellStyle name="SAPBEXformats" xfId="61" xr:uid="{00000000-0005-0000-0000-00006F000000}"/>
    <cellStyle name="SAPBEXheaderItem" xfId="62" xr:uid="{00000000-0005-0000-0000-000070000000}"/>
    <cellStyle name="SAPBEXheaderText" xfId="63" xr:uid="{00000000-0005-0000-0000-000071000000}"/>
    <cellStyle name="SAPBEXHLevel0" xfId="64" xr:uid="{00000000-0005-0000-0000-000072000000}"/>
    <cellStyle name="SAPBEXHLevel0X" xfId="65" xr:uid="{00000000-0005-0000-0000-000073000000}"/>
    <cellStyle name="SAPBEXHLevel1" xfId="66" xr:uid="{00000000-0005-0000-0000-000074000000}"/>
    <cellStyle name="SAPBEXHLevel1X" xfId="67" xr:uid="{00000000-0005-0000-0000-000075000000}"/>
    <cellStyle name="SAPBEXHLevel2" xfId="68" xr:uid="{00000000-0005-0000-0000-000076000000}"/>
    <cellStyle name="SAPBEXHLevel2X" xfId="69" xr:uid="{00000000-0005-0000-0000-000077000000}"/>
    <cellStyle name="SAPBEXHLevel3" xfId="70" xr:uid="{00000000-0005-0000-0000-000078000000}"/>
    <cellStyle name="SAPBEXHLevel3X" xfId="71" xr:uid="{00000000-0005-0000-0000-000079000000}"/>
    <cellStyle name="SAPBEXinputData" xfId="72" xr:uid="{00000000-0005-0000-0000-00007A000000}"/>
    <cellStyle name="SAPBEXItemHeader" xfId="73" xr:uid="{00000000-0005-0000-0000-00007B000000}"/>
    <cellStyle name="SAPBEXresData" xfId="74" xr:uid="{00000000-0005-0000-0000-00007C000000}"/>
    <cellStyle name="SAPBEXresDataEmph" xfId="75" xr:uid="{00000000-0005-0000-0000-00007D000000}"/>
    <cellStyle name="SAPBEXresItem" xfId="76" xr:uid="{00000000-0005-0000-0000-00007E000000}"/>
    <cellStyle name="SAPBEXresItemX" xfId="77" xr:uid="{00000000-0005-0000-0000-00007F000000}"/>
    <cellStyle name="SAPBEXstdData" xfId="78" xr:uid="{00000000-0005-0000-0000-000080000000}"/>
    <cellStyle name="SAPBEXstdDataEmph" xfId="79" xr:uid="{00000000-0005-0000-0000-000081000000}"/>
    <cellStyle name="SAPBEXstdItem" xfId="80" xr:uid="{00000000-0005-0000-0000-000082000000}"/>
    <cellStyle name="SAPBEXstdItemX" xfId="81" xr:uid="{00000000-0005-0000-0000-000083000000}"/>
    <cellStyle name="SAPBEXtitle" xfId="82" xr:uid="{00000000-0005-0000-0000-000084000000}"/>
    <cellStyle name="SAPBEXunassignedItem" xfId="83" xr:uid="{00000000-0005-0000-0000-000085000000}"/>
    <cellStyle name="SAPBEXundefined" xfId="84" xr:uid="{00000000-0005-0000-0000-000086000000}"/>
    <cellStyle name="Sheet Title" xfId="85" xr:uid="{00000000-0005-0000-0000-000087000000}"/>
    <cellStyle name="Total 2" xfId="86" xr:uid="{00000000-0005-0000-0000-000088000000}"/>
    <cellStyle name="Warning Text 2" xfId="87" xr:uid="{00000000-0005-0000-0000-000089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053868780807E-2"/>
          <c:y val="1.8540829249490669E-2"/>
          <c:w val="0.8997899498370564"/>
          <c:h val="0.5213321712648515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Aruandesse2019!$D$4</c:f>
              <c:strCache>
                <c:ptCount val="1"/>
                <c:pt idx="0">
                  <c:v>2019. a koletsüstektoomia keskmine ravikestus, päev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40-42BF-9A6B-6CF70C7A7BD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240-42BF-9A6B-6CF70C7A7BD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240-42BF-9A6B-6CF70C7A7BDA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(Aruandesse2019!$A$5:$B$13,Aruandesse2019!$A$16:$B$20,Aruandesse2019!$A$22:$B$26)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Aruandesse2019!$D$5:$D$26</c15:sqref>
                  </c15:fullRef>
                </c:ext>
              </c:extLst>
              <c:f>(Aruandesse2019!$D$5:$D$13,Aruandesse2019!$D$16:$D$20,Aruandesse2019!$D$22:$D$26)</c:f>
              <c:numCache>
                <c:formatCode>#\ ##0.0</c:formatCode>
                <c:ptCount val="19"/>
                <c:pt idx="0">
                  <c:v>6.4125560538116604</c:v>
                </c:pt>
                <c:pt idx="1">
                  <c:v>4</c:v>
                </c:pt>
                <c:pt idx="2">
                  <c:v>3.5119825708060999</c:v>
                </c:pt>
                <c:pt idx="3">
                  <c:v>4.93216630196937</c:v>
                </c:pt>
                <c:pt idx="4">
                  <c:v>2.38871473354232</c:v>
                </c:pt>
                <c:pt idx="5">
                  <c:v>4.7727272727272698</c:v>
                </c:pt>
                <c:pt idx="6">
                  <c:v>2.4421768707483</c:v>
                </c:pt>
                <c:pt idx="7">
                  <c:v>3.16</c:v>
                </c:pt>
                <c:pt idx="8">
                  <c:v>3.0202839756592299</c:v>
                </c:pt>
                <c:pt idx="9">
                  <c:v>3.1956521739130399</c:v>
                </c:pt>
                <c:pt idx="10">
                  <c:v>3.7702702702702702</c:v>
                </c:pt>
                <c:pt idx="11">
                  <c:v>3.0543478260869601</c:v>
                </c:pt>
                <c:pt idx="12">
                  <c:v>1.9696969696969699</c:v>
                </c:pt>
                <c:pt idx="13">
                  <c:v>4.3</c:v>
                </c:pt>
                <c:pt idx="14">
                  <c:v>2.0729166666666701</c:v>
                </c:pt>
                <c:pt idx="15">
                  <c:v>3.5</c:v>
                </c:pt>
                <c:pt idx="16">
                  <c:v>1.98</c:v>
                </c:pt>
                <c:pt idx="17">
                  <c:v>2.7962962962962998</c:v>
                </c:pt>
                <c:pt idx="18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40-42BF-9A6B-6CF70C7A7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32569808"/>
        <c:axId val="1"/>
      </c:barChart>
      <c:lineChart>
        <c:grouping val="standard"/>
        <c:varyColors val="0"/>
        <c:ser>
          <c:idx val="0"/>
          <c:order val="1"/>
          <c:tx>
            <c:v>2019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(Aruandesse2019!$A$5:$B$13,Aruandesse2019!$A$16:$B$20,Aruandesse2019!$A$22:$B$26)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Aruandesse2019!$G$5:$G$26</c15:sqref>
                  </c15:fullRef>
                </c:ext>
              </c:extLst>
              <c:f>(Aruandesse2019!$G$5:$G$13,Aruandesse2019!$G$16:$G$20,Aruandesse2019!$G$22:$G$26)</c:f>
              <c:numCache>
                <c:formatCode>#\ ##0.0</c:formatCode>
                <c:ptCount val="19"/>
                <c:pt idx="0">
                  <c:v>3.72689425478768</c:v>
                </c:pt>
                <c:pt idx="1">
                  <c:v>3.72689425478768</c:v>
                </c:pt>
                <c:pt idx="2">
                  <c:v>3.72689425478768</c:v>
                </c:pt>
                <c:pt idx="3">
                  <c:v>3.72689425478768</c:v>
                </c:pt>
                <c:pt idx="4">
                  <c:v>3.72689425478768</c:v>
                </c:pt>
                <c:pt idx="5">
                  <c:v>3.72689425478768</c:v>
                </c:pt>
                <c:pt idx="6">
                  <c:v>3.72689425478768</c:v>
                </c:pt>
                <c:pt idx="7">
                  <c:v>3.72689425478768</c:v>
                </c:pt>
                <c:pt idx="8">
                  <c:v>3.72689425478768</c:v>
                </c:pt>
                <c:pt idx="9">
                  <c:v>3.72689425478768</c:v>
                </c:pt>
                <c:pt idx="10">
                  <c:v>3.72689425478768</c:v>
                </c:pt>
                <c:pt idx="11">
                  <c:v>3.72689425478768</c:v>
                </c:pt>
                <c:pt idx="12">
                  <c:v>3.72689425478768</c:v>
                </c:pt>
                <c:pt idx="13">
                  <c:v>3.72689425478768</c:v>
                </c:pt>
                <c:pt idx="14">
                  <c:v>3.72689425478768</c:v>
                </c:pt>
                <c:pt idx="15">
                  <c:v>3.72689425478768</c:v>
                </c:pt>
                <c:pt idx="16">
                  <c:v>3.72689425478768</c:v>
                </c:pt>
                <c:pt idx="17">
                  <c:v>3.72689425478768</c:v>
                </c:pt>
                <c:pt idx="18">
                  <c:v>3.72689425478768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40-42BF-9A6B-6CF70C7A7BDA}"/>
            </c:ext>
          </c:extLst>
        </c:ser>
        <c:ser>
          <c:idx val="1"/>
          <c:order val="2"/>
          <c:tx>
            <c:strRef>
              <c:f>'Aastate võrdlus'!$J$3</c:f>
              <c:strCache>
                <c:ptCount val="1"/>
                <c:pt idx="0">
                  <c:v>2018 koletsüstektoomia keskmine ravikestus, päev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(Aruandesse2019!$A$5:$B$13,Aruandesse2019!$A$16:$B$20,Aruandesse2019!$A$22:$B$26)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võrdlus'!$J$4:$J$25</c15:sqref>
                  </c15:fullRef>
                </c:ext>
              </c:extLst>
              <c:f>('Aastate võrdlus'!$J$4:$J$12,'Aastate võrdlus'!$J$15:$J$19,'Aastate võrdlus'!$J$21:$J$25)</c:f>
              <c:numCache>
                <c:formatCode>#\ ##0.0</c:formatCode>
                <c:ptCount val="19"/>
                <c:pt idx="0">
                  <c:v>5.64523281596452</c:v>
                </c:pt>
                <c:pt idx="1">
                  <c:v>4</c:v>
                </c:pt>
                <c:pt idx="2">
                  <c:v>3.5781990521327001</c:v>
                </c:pt>
                <c:pt idx="3">
                  <c:v>4.6423690205011399</c:v>
                </c:pt>
                <c:pt idx="4">
                  <c:v>3.0818181818181798</c:v>
                </c:pt>
                <c:pt idx="5">
                  <c:v>4.0056818181818201</c:v>
                </c:pt>
                <c:pt idx="6">
                  <c:v>2.4794007490636698</c:v>
                </c:pt>
                <c:pt idx="7">
                  <c:v>2.9305555555555598</c:v>
                </c:pt>
                <c:pt idx="8">
                  <c:v>3.05997818974918</c:v>
                </c:pt>
                <c:pt idx="9">
                  <c:v>3.4833333333333298</c:v>
                </c:pt>
                <c:pt idx="10">
                  <c:v>4.8115942028985499</c:v>
                </c:pt>
                <c:pt idx="11">
                  <c:v>3.6020408163265301</c:v>
                </c:pt>
                <c:pt idx="12">
                  <c:v>2</c:v>
                </c:pt>
                <c:pt idx="13">
                  <c:v>4.6144578313253</c:v>
                </c:pt>
                <c:pt idx="14">
                  <c:v>2.42718446601942</c:v>
                </c:pt>
                <c:pt idx="15">
                  <c:v>0.69230769230768996</c:v>
                </c:pt>
                <c:pt idx="16">
                  <c:v>2.234375</c:v>
                </c:pt>
                <c:pt idx="17">
                  <c:v>2.8928571428571401</c:v>
                </c:pt>
                <c:pt idx="18">
                  <c:v>3.2915951972555701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40-42BF-9A6B-6CF70C7A7BDA}"/>
            </c:ext>
          </c:extLst>
        </c:ser>
        <c:ser>
          <c:idx val="2"/>
          <c:order val="3"/>
          <c:tx>
            <c:v>2018 HVA keskmine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(Aruandesse2019!$A$5:$B$13,Aruandesse2019!$A$16:$B$20,Aruandesse2019!$A$22:$B$26)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võrdlus'!$L$4:$L$25</c15:sqref>
                  </c15:fullRef>
                </c:ext>
              </c:extLst>
              <c:f>('Aastate võrdlus'!$L$4:$L$12,'Aastate võrdlus'!$L$15:$L$19,'Aastate võrdlus'!$L$21:$L$25)</c:f>
              <c:numCache>
                <c:formatCode>#\ ##0.0</c:formatCode>
                <c:ptCount val="19"/>
                <c:pt idx="0">
                  <c:v>3.70100925147183</c:v>
                </c:pt>
                <c:pt idx="1">
                  <c:v>3.70100925147183</c:v>
                </c:pt>
                <c:pt idx="2">
                  <c:v>3.70100925147183</c:v>
                </c:pt>
                <c:pt idx="3">
                  <c:v>3.70100925147183</c:v>
                </c:pt>
                <c:pt idx="4">
                  <c:v>3.70100925147183</c:v>
                </c:pt>
                <c:pt idx="5">
                  <c:v>3.70100925147183</c:v>
                </c:pt>
                <c:pt idx="6">
                  <c:v>3.70100925147183</c:v>
                </c:pt>
                <c:pt idx="7">
                  <c:v>3.70100925147183</c:v>
                </c:pt>
                <c:pt idx="8">
                  <c:v>3.70100925147183</c:v>
                </c:pt>
                <c:pt idx="9">
                  <c:v>3.70100925147183</c:v>
                </c:pt>
                <c:pt idx="10">
                  <c:v>3.70100925147183</c:v>
                </c:pt>
                <c:pt idx="11">
                  <c:v>3.70100925147183</c:v>
                </c:pt>
                <c:pt idx="12">
                  <c:v>3.70100925147183</c:v>
                </c:pt>
                <c:pt idx="13">
                  <c:v>3.70100925147183</c:v>
                </c:pt>
                <c:pt idx="14">
                  <c:v>3.70100925147183</c:v>
                </c:pt>
                <c:pt idx="15">
                  <c:v>3.70100925147183</c:v>
                </c:pt>
                <c:pt idx="16">
                  <c:v>3.70100925147183</c:v>
                </c:pt>
                <c:pt idx="17">
                  <c:v>3.70100925147183</c:v>
                </c:pt>
                <c:pt idx="18">
                  <c:v>3.70100925147183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40-42BF-9A6B-6CF70C7A7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69808"/>
        <c:axId val="1"/>
      </c:lineChart>
      <c:catAx>
        <c:axId val="33256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325698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855902837472828E-2"/>
          <c:y val="0.8684126365392445"/>
          <c:w val="0.9454500720161072"/>
          <c:h val="0.1153052155609261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9526</xdr:rowOff>
    </xdr:from>
    <xdr:to>
      <xdr:col>8</xdr:col>
      <xdr:colOff>38101</xdr:colOff>
      <xdr:row>26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801D67-39B9-41D2-A4F6-F24C0AF52343}"/>
            </a:ext>
          </a:extLst>
        </xdr:cNvPr>
        <xdr:cNvSpPr txBox="1"/>
      </xdr:nvSpPr>
      <xdr:spPr>
        <a:xfrm>
          <a:off x="9525" y="9526"/>
          <a:ext cx="4905376" cy="4821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Indikaator 4b. RAVIKESTUS: KOLETSÜSTEKTOOMIA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Koletsüstektoomia statsionaarsete ravijuhtude keskmine kestus päevades.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1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Andmete kirjeldus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Arve periood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: arve lõpp 01.01.–31.12.2019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Teenuse tüüp: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statsionaarne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Sisaldab nii kindlustatud kui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kindlustamata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isikute raviarveid.</a:t>
          </a:r>
          <a:b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Kaasati kõik vanuserühmad.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Raviarvel vähemalt üks järgnevatest NCSP koodidest: JKA20 (Koletsüstektoomia); JKA21 (Laparoskoopiline koletsüstektoomia).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Välja jäid raviarved, mille lõpetamise põhjusena olid märgitud: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kood 2 Suunatud sama tervishoiuteenuse osutaja statsionaarsele ravile;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kood 5 Suunatud teise tervishoiuteenuse osutaja (üldhaigla) statsionaarsele ravile;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kood 6 Suunatud teise tervishoiuteenuse osutaja (keskhaigla) statsionaarsele ravile;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kood 7 Suunatud teise tervishoiuteenuse osutaja (piirkondlik haigla) statsionaarsele ravile;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- kood 8 Suunatud teise tervishoiuteenuse osutaja statsionaarsele ravile (v.a üldhaigla, keskhaigla, piirkondlik haigla).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Faili  kirjeldus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"Aruandesse "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"Andmed_detailsem"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haiglate lõikes välja toodud  ravijuhtude arv, voodipäevade arv, pikima ja lühima ravijuhu  kestus.</a:t>
          </a:r>
        </a:p>
        <a:p>
          <a:endParaRPr lang="et-EE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228601</xdr:colOff>
      <xdr:row>3</xdr:row>
      <xdr:rowOff>304800</xdr:rowOff>
    </xdr:from>
    <xdr:to>
      <xdr:col>14</xdr:col>
      <xdr:colOff>428626</xdr:colOff>
      <xdr:row>29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600A7-3D49-4439-B61C-9075DDF6F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57150</xdr:rowOff>
    </xdr:to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D659FADC-A6FB-4D91-8421-CDACD142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133350</xdr:rowOff>
    </xdr:to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98595EDD-0395-4689-BBE9-62B50752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57150</xdr:rowOff>
    </xdr:to>
    <xdr:pic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EE28AAFE-1D76-4B84-A2CA-F0828838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133350</xdr:rowOff>
    </xdr:to>
    <xdr:pic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EB42FEB5-E300-4C6E-B5BD-480F2775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57150</xdr:rowOff>
    </xdr:to>
    <xdr:pic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7EEA6A21-9F71-468A-B854-B5C81BB9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133350</xdr:rowOff>
    </xdr:to>
    <xdr:pic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67928C7C-72C4-4C8F-9F21-59253FAB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57150</xdr:rowOff>
    </xdr:to>
    <xdr:pic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94091EED-0FE1-488A-ACEA-BC01118A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133350</xdr:rowOff>
    </xdr:to>
    <xdr:pic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82F5B6F6-2560-44B9-870B-264F7725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5FB84FE5-C48C-4E90-9F58-363472C9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4300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57150</xdr:rowOff>
    </xdr:to>
    <xdr:pic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99D6C0E9-7D79-4DB4-B4E8-3C9C631A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133350</xdr:rowOff>
    </xdr:to>
    <xdr:pic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A12AD6A2-6111-446A-8F71-C722CB0D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57150</xdr:rowOff>
    </xdr:to>
    <xdr:pic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5DFCD3A0-1B64-40BA-BDDA-34720315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133350</xdr:rowOff>
    </xdr:to>
    <xdr:pic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B47F693C-E038-45A9-A414-EC17EE4C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57150</xdr:rowOff>
    </xdr:to>
    <xdr:pic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E17AAEBE-2CFD-493F-9FEF-5EADF8B5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133350</xdr:rowOff>
    </xdr:to>
    <xdr:pic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19F131ED-3416-42D9-BAF2-2FF824E9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9525</xdr:rowOff>
    </xdr:from>
    <xdr:to>
      <xdr:col>15</xdr:col>
      <xdr:colOff>47625</xdr:colOff>
      <xdr:row>4</xdr:row>
      <xdr:rowOff>57150</xdr:rowOff>
    </xdr:to>
    <xdr:pic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1FFAACB1-7E3E-492A-93F9-6A801C98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85725</xdr:rowOff>
    </xdr:from>
    <xdr:to>
      <xdr:col>15</xdr:col>
      <xdr:colOff>47625</xdr:colOff>
      <xdr:row>4</xdr:row>
      <xdr:rowOff>133350</xdr:rowOff>
    </xdr:to>
    <xdr:pic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9824151E-0F8C-4CB3-BD81-4A62B994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7</xdr:row>
      <xdr:rowOff>0</xdr:rowOff>
    </xdr:from>
    <xdr:to>
      <xdr:col>15</xdr:col>
      <xdr:colOff>123825</xdr:colOff>
      <xdr:row>7</xdr:row>
      <xdr:rowOff>123825</xdr:rowOff>
    </xdr:to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BCFA5981-66DC-4047-BBC8-D9358161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4300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123825</xdr:colOff>
      <xdr:row>15</xdr:row>
      <xdr:rowOff>123825</xdr:rowOff>
    </xdr:to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2EC7CDF4-06D0-4A52-B4F5-68552A5C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123825</xdr:colOff>
      <xdr:row>16</xdr:row>
      <xdr:rowOff>123825</xdr:rowOff>
    </xdr:to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9D3D5BE4-D989-43F3-9EFD-8D99B9DB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514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123825</xdr:colOff>
      <xdr:row>17</xdr:row>
      <xdr:rowOff>123825</xdr:rowOff>
    </xdr:to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113DF61B-D7CF-49B7-85FB-CA3980BE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705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123825</xdr:colOff>
      <xdr:row>18</xdr:row>
      <xdr:rowOff>123825</xdr:rowOff>
    </xdr:to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FCBC16CD-8A41-468D-80D6-7964BDC1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895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43773BCE-DCEC-45E6-BB36-3B34063F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123825</xdr:colOff>
      <xdr:row>5</xdr:row>
      <xdr:rowOff>123825</xdr:rowOff>
    </xdr:to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73D9FB0D-5F11-4775-B243-CDB96A3E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4300" y="1419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123825</xdr:colOff>
      <xdr:row>8</xdr:row>
      <xdr:rowOff>123825</xdr:rowOff>
    </xdr:to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14B85A4E-3F12-4822-B6B1-8255599F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CEBA8126-AC94-41E6-83A8-4B56FCE1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B4B2731A-758B-4BD7-9F8B-4AF7CAFC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123825</xdr:colOff>
      <xdr:row>10</xdr:row>
      <xdr:rowOff>123825</xdr:rowOff>
    </xdr:to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6190D578-443D-4655-A119-294ED043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4300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123825</xdr:colOff>
      <xdr:row>5</xdr:row>
      <xdr:rowOff>123825</xdr:rowOff>
    </xdr:to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4FEAA9A3-CD9B-4410-90CF-62E2B449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4300" y="1419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123825</xdr:colOff>
      <xdr:row>15</xdr:row>
      <xdr:rowOff>123825</xdr:rowOff>
    </xdr:to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E46A5233-B9EA-46FC-84F3-C19BB2B5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123825</xdr:colOff>
      <xdr:row>14</xdr:row>
      <xdr:rowOff>123825</xdr:rowOff>
    </xdr:to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65A790C3-031E-40A2-A5FF-9E820033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133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123825</xdr:colOff>
      <xdr:row>13</xdr:row>
      <xdr:rowOff>123825</xdr:rowOff>
    </xdr:to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F474687D-60A4-4042-8FE5-719795A4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123825</xdr:colOff>
      <xdr:row>12</xdr:row>
      <xdr:rowOff>123825</xdr:rowOff>
    </xdr:to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91F46C78-32AB-4C85-A909-0CB988CC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2752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11</xdr:row>
      <xdr:rowOff>9525</xdr:rowOff>
    </xdr:from>
    <xdr:to>
      <xdr:col>15</xdr:col>
      <xdr:colOff>123825</xdr:colOff>
      <xdr:row>11</xdr:row>
      <xdr:rowOff>133350</xdr:rowOff>
    </xdr:to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3532A618-6C27-47B7-92E3-80B0BA9F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2571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123825</xdr:colOff>
      <xdr:row>10</xdr:row>
      <xdr:rowOff>123825</xdr:rowOff>
    </xdr:to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403282CC-2117-40BA-A0B4-870162E1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123825</xdr:colOff>
      <xdr:row>9</xdr:row>
      <xdr:rowOff>123825</xdr:rowOff>
    </xdr:to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A39B6824-2E49-46C5-85C0-C97F8AC6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218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123825</xdr:colOff>
      <xdr:row>8</xdr:row>
      <xdr:rowOff>123825</xdr:rowOff>
    </xdr:to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B2AA2A37-D49C-4C3E-BB14-EE88ED93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123825</xdr:colOff>
      <xdr:row>7</xdr:row>
      <xdr:rowOff>123825</xdr:rowOff>
    </xdr:to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AA97AD8A-16F7-407D-BEC0-4DED9E0C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067A6B5C-EB6F-4F9E-9652-75ABB256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9525</xdr:rowOff>
    </xdr:from>
    <xdr:to>
      <xdr:col>6</xdr:col>
      <xdr:colOff>47625</xdr:colOff>
      <xdr:row>3</xdr:row>
      <xdr:rowOff>57150</xdr:rowOff>
    </xdr:to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FABDA9EF-155E-4B97-A091-FA4152BD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85725</xdr:rowOff>
    </xdr:from>
    <xdr:to>
      <xdr:col>6</xdr:col>
      <xdr:colOff>47625</xdr:colOff>
      <xdr:row>3</xdr:row>
      <xdr:rowOff>133350</xdr:rowOff>
    </xdr:to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A467F86E-72F0-44DE-8D00-AA7F974F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9525</xdr:rowOff>
    </xdr:from>
    <xdr:to>
      <xdr:col>6</xdr:col>
      <xdr:colOff>47625</xdr:colOff>
      <xdr:row>3</xdr:row>
      <xdr:rowOff>57150</xdr:rowOff>
    </xdr:to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598CC7A4-A370-4D0F-90DB-1DA142EF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85725</xdr:rowOff>
    </xdr:from>
    <xdr:to>
      <xdr:col>6</xdr:col>
      <xdr:colOff>47625</xdr:colOff>
      <xdr:row>3</xdr:row>
      <xdr:rowOff>133350</xdr:rowOff>
    </xdr:to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0459AB57-8C3D-4023-8A47-12F995BE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</xdr:rowOff>
    </xdr:from>
    <xdr:to>
      <xdr:col>6</xdr:col>
      <xdr:colOff>47625</xdr:colOff>
      <xdr:row>3</xdr:row>
      <xdr:rowOff>57150</xdr:rowOff>
    </xdr:to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7401B744-F4FC-4BA4-8F55-7BC02B82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85725</xdr:rowOff>
    </xdr:from>
    <xdr:to>
      <xdr:col>6</xdr:col>
      <xdr:colOff>47625</xdr:colOff>
      <xdr:row>3</xdr:row>
      <xdr:rowOff>133350</xdr:rowOff>
    </xdr:to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CCDDEB8B-98E6-41FE-9D46-71D7657A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9525</xdr:rowOff>
    </xdr:from>
    <xdr:to>
      <xdr:col>6</xdr:col>
      <xdr:colOff>47625</xdr:colOff>
      <xdr:row>3</xdr:row>
      <xdr:rowOff>57150</xdr:rowOff>
    </xdr:to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61B02EE8-939D-44EE-91EA-9159463F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85725</xdr:rowOff>
    </xdr:from>
    <xdr:to>
      <xdr:col>6</xdr:col>
      <xdr:colOff>47625</xdr:colOff>
      <xdr:row>3</xdr:row>
      <xdr:rowOff>133350</xdr:rowOff>
    </xdr:to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10A98791-D559-40D6-80C3-79D6FB92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4</xdr:row>
      <xdr:rowOff>95250</xdr:rowOff>
    </xdr:from>
    <xdr:to>
      <xdr:col>6</xdr:col>
      <xdr:colOff>123825</xdr:colOff>
      <xdr:row>5</xdr:row>
      <xdr:rowOff>28575</xdr:rowOff>
    </xdr:to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FC6B44DB-1D99-4E3B-B290-79866C5A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</xdr:rowOff>
    </xdr:from>
    <xdr:to>
      <xdr:col>6</xdr:col>
      <xdr:colOff>47625</xdr:colOff>
      <xdr:row>3</xdr:row>
      <xdr:rowOff>57150</xdr:rowOff>
    </xdr:to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AD3A0E78-F222-4129-8D6E-CA39A2AA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85725</xdr:rowOff>
    </xdr:from>
    <xdr:to>
      <xdr:col>6</xdr:col>
      <xdr:colOff>47625</xdr:colOff>
      <xdr:row>3</xdr:row>
      <xdr:rowOff>133350</xdr:rowOff>
    </xdr:to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63D7007D-EF8B-4AB5-8433-A4BD0AAE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</xdr:rowOff>
    </xdr:from>
    <xdr:to>
      <xdr:col>6</xdr:col>
      <xdr:colOff>47625</xdr:colOff>
      <xdr:row>3</xdr:row>
      <xdr:rowOff>57150</xdr:rowOff>
    </xdr:to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774C530A-BFC6-48B4-AD9E-1DEA4BCB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85725</xdr:rowOff>
    </xdr:from>
    <xdr:to>
      <xdr:col>6</xdr:col>
      <xdr:colOff>47625</xdr:colOff>
      <xdr:row>3</xdr:row>
      <xdr:rowOff>133350</xdr:rowOff>
    </xdr:to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FD91873E-FC1A-4D63-A416-D41A68DB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9525</xdr:rowOff>
    </xdr:from>
    <xdr:to>
      <xdr:col>6</xdr:col>
      <xdr:colOff>47625</xdr:colOff>
      <xdr:row>3</xdr:row>
      <xdr:rowOff>57150</xdr:rowOff>
    </xdr:to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E457E46C-6AA5-479A-8987-71BA20FE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85725</xdr:rowOff>
    </xdr:from>
    <xdr:to>
      <xdr:col>6</xdr:col>
      <xdr:colOff>47625</xdr:colOff>
      <xdr:row>3</xdr:row>
      <xdr:rowOff>133350</xdr:rowOff>
    </xdr:to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B5A33595-AE4F-4C2E-A8AD-CFA815D7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9525</xdr:rowOff>
    </xdr:from>
    <xdr:to>
      <xdr:col>6</xdr:col>
      <xdr:colOff>47625</xdr:colOff>
      <xdr:row>3</xdr:row>
      <xdr:rowOff>57150</xdr:rowOff>
    </xdr:to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0C584193-8CDC-4ED4-8D5E-FC1AD492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85725</xdr:rowOff>
    </xdr:from>
    <xdr:to>
      <xdr:col>6</xdr:col>
      <xdr:colOff>47625</xdr:colOff>
      <xdr:row>3</xdr:row>
      <xdr:rowOff>133350</xdr:rowOff>
    </xdr:to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B119DD0B-02A9-4E07-95AC-E13A6CD4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5</xdr:row>
      <xdr:rowOff>47625</xdr:rowOff>
    </xdr:from>
    <xdr:to>
      <xdr:col>6</xdr:col>
      <xdr:colOff>123825</xdr:colOff>
      <xdr:row>5</xdr:row>
      <xdr:rowOff>171450</xdr:rowOff>
    </xdr:to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AFE0A82B-DE07-476F-BEAF-E61ACA11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11</xdr:row>
      <xdr:rowOff>47625</xdr:rowOff>
    </xdr:from>
    <xdr:to>
      <xdr:col>6</xdr:col>
      <xdr:colOff>123825</xdr:colOff>
      <xdr:row>11</xdr:row>
      <xdr:rowOff>171450</xdr:rowOff>
    </xdr:to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0C4C12DF-4E25-4470-B6E1-F3D1A65A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428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123825</xdr:colOff>
      <xdr:row>12</xdr:row>
      <xdr:rowOff>123825</xdr:rowOff>
    </xdr:to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2DD6C225-801F-44C8-BFEF-08C710A2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571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12</xdr:row>
      <xdr:rowOff>142875</xdr:rowOff>
    </xdr:from>
    <xdr:to>
      <xdr:col>6</xdr:col>
      <xdr:colOff>123825</xdr:colOff>
      <xdr:row>13</xdr:row>
      <xdr:rowOff>76200</xdr:rowOff>
    </xdr:to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8FC237ED-CA70-45D1-84E6-55CB2190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13</xdr:row>
      <xdr:rowOff>95250</xdr:rowOff>
    </xdr:from>
    <xdr:to>
      <xdr:col>6</xdr:col>
      <xdr:colOff>123825</xdr:colOff>
      <xdr:row>14</xdr:row>
      <xdr:rowOff>28575</xdr:rowOff>
    </xdr:to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E529E13A-70B2-4FB8-996F-BB437FA5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4</xdr:row>
      <xdr:rowOff>95250</xdr:rowOff>
    </xdr:from>
    <xdr:to>
      <xdr:col>6</xdr:col>
      <xdr:colOff>123825</xdr:colOff>
      <xdr:row>5</xdr:row>
      <xdr:rowOff>28575</xdr:rowOff>
    </xdr:to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8213F04B-C018-4A29-9C43-BDB1AC51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142875</xdr:rowOff>
    </xdr:from>
    <xdr:to>
      <xdr:col>6</xdr:col>
      <xdr:colOff>123825</xdr:colOff>
      <xdr:row>4</xdr:row>
      <xdr:rowOff>76200</xdr:rowOff>
    </xdr:to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6744ADBA-3444-4BA2-BF9A-92984982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000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123825</xdr:colOff>
      <xdr:row>6</xdr:row>
      <xdr:rowOff>123825</xdr:rowOff>
    </xdr:to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5ECC72FB-8984-4428-AD93-F34E548D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428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4</xdr:row>
      <xdr:rowOff>95250</xdr:rowOff>
    </xdr:from>
    <xdr:to>
      <xdr:col>6</xdr:col>
      <xdr:colOff>123825</xdr:colOff>
      <xdr:row>5</xdr:row>
      <xdr:rowOff>28575</xdr:rowOff>
    </xdr:to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9D26C7EF-CB8D-4965-ABF1-9968DDA1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4</xdr:row>
      <xdr:rowOff>95250</xdr:rowOff>
    </xdr:from>
    <xdr:to>
      <xdr:col>6</xdr:col>
      <xdr:colOff>123825</xdr:colOff>
      <xdr:row>5</xdr:row>
      <xdr:rowOff>28575</xdr:rowOff>
    </xdr:to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1253FF40-8450-45FE-813E-0AA5524E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7</xdr:row>
      <xdr:rowOff>95250</xdr:rowOff>
    </xdr:from>
    <xdr:to>
      <xdr:col>6</xdr:col>
      <xdr:colOff>123825</xdr:colOff>
      <xdr:row>8</xdr:row>
      <xdr:rowOff>28575</xdr:rowOff>
    </xdr:to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79573624-3545-4E6D-A6F2-6F370B8B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71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142875</xdr:rowOff>
    </xdr:from>
    <xdr:to>
      <xdr:col>6</xdr:col>
      <xdr:colOff>123825</xdr:colOff>
      <xdr:row>4</xdr:row>
      <xdr:rowOff>76200</xdr:rowOff>
    </xdr:to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CC97F1DA-50DA-4F79-9AA6-A093FF96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000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11</xdr:row>
      <xdr:rowOff>47625</xdr:rowOff>
    </xdr:from>
    <xdr:to>
      <xdr:col>6</xdr:col>
      <xdr:colOff>123825</xdr:colOff>
      <xdr:row>11</xdr:row>
      <xdr:rowOff>171450</xdr:rowOff>
    </xdr:to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DE773B5E-DBA5-4ACA-B1D8-2BB27FA6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428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10</xdr:row>
      <xdr:rowOff>95250</xdr:rowOff>
    </xdr:from>
    <xdr:to>
      <xdr:col>6</xdr:col>
      <xdr:colOff>123825</xdr:colOff>
      <xdr:row>11</xdr:row>
      <xdr:rowOff>28575</xdr:rowOff>
    </xdr:to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A694D42B-2F81-4745-ADF3-79A38EC2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9</xdr:row>
      <xdr:rowOff>142875</xdr:rowOff>
    </xdr:from>
    <xdr:to>
      <xdr:col>6</xdr:col>
      <xdr:colOff>123825</xdr:colOff>
      <xdr:row>10</xdr:row>
      <xdr:rowOff>76200</xdr:rowOff>
    </xdr:to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0B8FD8E7-F8B3-41F5-AB8C-3FD66F62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123825</xdr:colOff>
      <xdr:row>9</xdr:row>
      <xdr:rowOff>123825</xdr:rowOff>
    </xdr:to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0B4B9A54-0446-4599-BC70-E9E7036D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000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8</xdr:row>
      <xdr:rowOff>57150</xdr:rowOff>
    </xdr:from>
    <xdr:to>
      <xdr:col>6</xdr:col>
      <xdr:colOff>123825</xdr:colOff>
      <xdr:row>8</xdr:row>
      <xdr:rowOff>180975</xdr:rowOff>
    </xdr:to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5903B447-ECC9-4A7E-A027-EDC0670A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7</xdr:row>
      <xdr:rowOff>95250</xdr:rowOff>
    </xdr:from>
    <xdr:to>
      <xdr:col>6</xdr:col>
      <xdr:colOff>123825</xdr:colOff>
      <xdr:row>8</xdr:row>
      <xdr:rowOff>28575</xdr:rowOff>
    </xdr:to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62AA9737-4DE3-41A5-A5CE-502A5D00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71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6</xdr:row>
      <xdr:rowOff>142875</xdr:rowOff>
    </xdr:from>
    <xdr:to>
      <xdr:col>6</xdr:col>
      <xdr:colOff>123825</xdr:colOff>
      <xdr:row>7</xdr:row>
      <xdr:rowOff>76200</xdr:rowOff>
    </xdr:to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C0CD5DAB-4E66-417D-B20E-083DC006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123825</xdr:colOff>
      <xdr:row>6</xdr:row>
      <xdr:rowOff>123825</xdr:rowOff>
    </xdr:to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74F07985-0C0F-4C14-BDF8-2550A457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428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5</xdr:row>
      <xdr:rowOff>47625</xdr:rowOff>
    </xdr:from>
    <xdr:to>
      <xdr:col>6</xdr:col>
      <xdr:colOff>123825</xdr:colOff>
      <xdr:row>5</xdr:row>
      <xdr:rowOff>171450</xdr:rowOff>
    </xdr:to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370C970E-6B43-4D88-9792-8C0A0130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4</xdr:row>
      <xdr:rowOff>95250</xdr:rowOff>
    </xdr:from>
    <xdr:to>
      <xdr:col>6</xdr:col>
      <xdr:colOff>123825</xdr:colOff>
      <xdr:row>5</xdr:row>
      <xdr:rowOff>28575</xdr:rowOff>
    </xdr:to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84BE06C0-4377-42CD-9D97-83D5D2FF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16</xdr:col>
      <xdr:colOff>434975</xdr:colOff>
      <xdr:row>17</xdr:row>
      <xdr:rowOff>34925</xdr:rowOff>
    </xdr:to>
    <xdr:pic>
      <xdr:nvPicPr>
        <xdr:cNvPr id="41" name="BExXRND8208TWULE9S50U89VKPB7" descr="ETUGZV0SKTQDQB8JOYY0DCX79" hidden="1">
          <a:extLst>
            <a:ext uri="{FF2B5EF4-FFF2-40B4-BE49-F238E27FC236}">
              <a16:creationId xmlns:a16="http://schemas.microsoft.com/office/drawing/2014/main" id="{F8102BA4-7FFC-4C6B-88C9-6BBE545D8C6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82025" y="857250"/>
          <a:ext cx="6530975" cy="2701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0</xdr:colOff>
      <xdr:row>5</xdr:row>
      <xdr:rowOff>142875</xdr:rowOff>
    </xdr:from>
    <xdr:ext cx="123825" cy="123825"/>
    <xdr:pic>
      <xdr:nvPicPr>
        <xdr:cNvPr id="42" name="BExS343F8GCKP6HTF9Y97L133DX8" descr="ZRF0KB1IYQSNV63CTXT25G67G" hidden="1">
          <a:extLst>
            <a:ext uri="{FF2B5EF4-FFF2-40B4-BE49-F238E27FC236}">
              <a16:creationId xmlns:a16="http://schemas.microsoft.com/office/drawing/2014/main" id="{A3596AFF-752B-4644-9B75-58EF9DE1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38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5</xdr:row>
      <xdr:rowOff>0</xdr:rowOff>
    </xdr:from>
    <xdr:ext cx="123825" cy="123825"/>
    <xdr:pic>
      <xdr:nvPicPr>
        <xdr:cNvPr id="43" name="BExZMRC09W87CY4B73NPZMNH21AH" descr="78CUMI0OVLYJRSDRQ3V2YX812" hidden="1">
          <a:extLst>
            <a:ext uri="{FF2B5EF4-FFF2-40B4-BE49-F238E27FC236}">
              <a16:creationId xmlns:a16="http://schemas.microsoft.com/office/drawing/2014/main" id="{2C30C404-3C1F-487E-98EA-CDD26661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238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6</xdr:row>
      <xdr:rowOff>95250</xdr:rowOff>
    </xdr:from>
    <xdr:ext cx="123825" cy="123825"/>
    <xdr:pic>
      <xdr:nvPicPr>
        <xdr:cNvPr id="44" name="BExMF7LICJLPXSHM63A6EQ79YQKG" descr="U084VZL15IMB1OFRRAY6GVKAE" hidden="1">
          <a:extLst>
            <a:ext uri="{FF2B5EF4-FFF2-40B4-BE49-F238E27FC236}">
              <a16:creationId xmlns:a16="http://schemas.microsoft.com/office/drawing/2014/main" id="{DF8F5FC1-254D-445D-AED1-F6548E73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52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5</xdr:row>
      <xdr:rowOff>142875</xdr:rowOff>
    </xdr:from>
    <xdr:ext cx="123825" cy="123825"/>
    <xdr:pic>
      <xdr:nvPicPr>
        <xdr:cNvPr id="45" name="BExS343F8GCKP6HTF9Y97L133DX8" descr="ZRF0KB1IYQSNV63CTXT25G67G" hidden="1">
          <a:extLst>
            <a:ext uri="{FF2B5EF4-FFF2-40B4-BE49-F238E27FC236}">
              <a16:creationId xmlns:a16="http://schemas.microsoft.com/office/drawing/2014/main" id="{B2CCD58F-F97A-4DCE-9A93-CC2BED86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38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D76196CD-7C11-49A0-9503-F2562234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619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142875</xdr:rowOff>
    </xdr:from>
    <xdr:ext cx="123825" cy="123825"/>
    <xdr:pic>
      <xdr:nvPicPr>
        <xdr:cNvPr id="47" name="BExQEGJP61DL2NZY6LMBHBZ0J5YT" descr="D6ZNRZJ7EX4GZT9RO8LE0C905" hidden="1">
          <a:extLst>
            <a:ext uri="{FF2B5EF4-FFF2-40B4-BE49-F238E27FC236}">
              <a16:creationId xmlns:a16="http://schemas.microsoft.com/office/drawing/2014/main" id="{FD4CD168-C6DD-439F-8D4B-D27EE395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76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47625</xdr:rowOff>
    </xdr:from>
    <xdr:ext cx="123825" cy="123825"/>
    <xdr:pic>
      <xdr:nvPicPr>
        <xdr:cNvPr id="48" name="BExRZO0PLWWMCLGRH7EH6UXYWGAJ" descr="9D4GQ34QB727H10MA3SSAR2R9" hidden="1">
          <a:extLst>
            <a:ext uri="{FF2B5EF4-FFF2-40B4-BE49-F238E27FC236}">
              <a16:creationId xmlns:a16="http://schemas.microsoft.com/office/drawing/2014/main" id="{B6791066-C216-4634-AB5D-FD1BF397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047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47625</xdr:rowOff>
    </xdr:from>
    <xdr:ext cx="123825" cy="123825"/>
    <xdr:pic>
      <xdr:nvPicPr>
        <xdr:cNvPr id="49" name="BEx1QZGQZBAWJ8591VXEIPUOVS7X" descr="MEW27CPIFG44B7E7HEQUUF5QF" hidden="1">
          <a:extLst>
            <a:ext uri="{FF2B5EF4-FFF2-40B4-BE49-F238E27FC236}">
              <a16:creationId xmlns:a16="http://schemas.microsoft.com/office/drawing/2014/main" id="{44127305-A1F9-42DF-975C-2AC4FCA2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047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8</xdr:row>
      <xdr:rowOff>95250</xdr:rowOff>
    </xdr:from>
    <xdr:ext cx="123825" cy="123825"/>
    <xdr:pic>
      <xdr:nvPicPr>
        <xdr:cNvPr id="50" name="BExMF7LICJLPXSHM63A6EQ79YQKG" descr="U084VZL15IMB1OFRRAY6GVKAE" hidden="1">
          <a:extLst>
            <a:ext uri="{FF2B5EF4-FFF2-40B4-BE49-F238E27FC236}">
              <a16:creationId xmlns:a16="http://schemas.microsoft.com/office/drawing/2014/main" id="{819F048C-B96C-4C38-B037-770498C4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90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10</xdr:row>
      <xdr:rowOff>142875</xdr:rowOff>
    </xdr:from>
    <xdr:ext cx="123825" cy="123825"/>
    <xdr:pic>
      <xdr:nvPicPr>
        <xdr:cNvPr id="51" name="BExQEGJP61DL2NZY6LMBHBZ0J5YT" descr="D6ZNRZJ7EX4GZT9RO8LE0C905" hidden="1">
          <a:extLst>
            <a:ext uri="{FF2B5EF4-FFF2-40B4-BE49-F238E27FC236}">
              <a16:creationId xmlns:a16="http://schemas.microsoft.com/office/drawing/2014/main" id="{DFC9763F-902A-422E-B40C-E2777281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11</xdr:row>
      <xdr:rowOff>95250</xdr:rowOff>
    </xdr:from>
    <xdr:ext cx="123825" cy="123825"/>
    <xdr:pic>
      <xdr:nvPicPr>
        <xdr:cNvPr id="52" name="BExTY1BCS6HZIF6HI5491FGHDVAE" descr="MJ6976KI2UH1IE8M227DUYXMJ" hidden="1">
          <a:extLst>
            <a:ext uri="{FF2B5EF4-FFF2-40B4-BE49-F238E27FC236}">
              <a16:creationId xmlns:a16="http://schemas.microsoft.com/office/drawing/2014/main" id="{9B68340C-0B30-443E-B0FD-D880DB1B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476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12</xdr:row>
      <xdr:rowOff>95250</xdr:rowOff>
    </xdr:from>
    <xdr:ext cx="123825" cy="123825"/>
    <xdr:pic>
      <xdr:nvPicPr>
        <xdr:cNvPr id="53" name="BExTY1BCS6HZIF6HI5491FGHDVAE" descr="MJ6976KI2UH1IE8M227DUYXMJ" hidden="1">
          <a:extLst>
            <a:ext uri="{FF2B5EF4-FFF2-40B4-BE49-F238E27FC236}">
              <a16:creationId xmlns:a16="http://schemas.microsoft.com/office/drawing/2014/main" id="{C3EE48A0-13E5-450A-928E-3346DAB8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667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13</xdr:row>
      <xdr:rowOff>95250</xdr:rowOff>
    </xdr:from>
    <xdr:ext cx="123825" cy="123825"/>
    <xdr:pic>
      <xdr:nvPicPr>
        <xdr:cNvPr id="54" name="BEx1X6AMHV6ZK3UJB2BXIJTJHYJU" descr="OALR4L95ELQLZ1Y1LETHM1CS9" hidden="1">
          <a:extLst>
            <a:ext uri="{FF2B5EF4-FFF2-40B4-BE49-F238E27FC236}">
              <a16:creationId xmlns:a16="http://schemas.microsoft.com/office/drawing/2014/main" id="{6C491AA4-F81E-4983-80A6-C11CE3EB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304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13</xdr:row>
      <xdr:rowOff>95250</xdr:rowOff>
    </xdr:from>
    <xdr:ext cx="123825" cy="123825"/>
    <xdr:pic>
      <xdr:nvPicPr>
        <xdr:cNvPr id="55" name="BExOCUIOFQWUGTBU5ESTW3EYEP5C" descr="9BNF49V0R6VVYPHEVMJ3ABDQZ" hidden="1">
          <a:extLst>
            <a:ext uri="{FF2B5EF4-FFF2-40B4-BE49-F238E27FC236}">
              <a16:creationId xmlns:a16="http://schemas.microsoft.com/office/drawing/2014/main" id="{FDB94F4C-FD64-4CC2-8608-97A3AFB9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304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12</xdr:row>
      <xdr:rowOff>142875</xdr:rowOff>
    </xdr:from>
    <xdr:ext cx="123825" cy="123825"/>
    <xdr:pic>
      <xdr:nvPicPr>
        <xdr:cNvPr id="56" name="BExU65O9OE4B4MQ2A3OYH13M8BZJ" descr="3INNIMMPDBB0JF37L81M6ID21" hidden="1">
          <a:extLst>
            <a:ext uri="{FF2B5EF4-FFF2-40B4-BE49-F238E27FC236}">
              <a16:creationId xmlns:a16="http://schemas.microsoft.com/office/drawing/2014/main" id="{D9B0CF9A-9A53-49EC-8FEE-69C1A9BA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905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6:A29"/>
  <sheetViews>
    <sheetView tabSelected="1" workbookViewId="0">
      <selection activeCell="L30" sqref="L30"/>
    </sheetView>
  </sheetViews>
  <sheetFormatPr defaultRowHeight="15" x14ac:dyDescent="0.25"/>
  <sheetData>
    <row r="26" spans="1:1" x14ac:dyDescent="0.25">
      <c r="A26" s="1"/>
    </row>
    <row r="27" spans="1:1" x14ac:dyDescent="0.25">
      <c r="A27" s="2"/>
    </row>
    <row r="28" spans="1:1" x14ac:dyDescent="0.25">
      <c r="A28" s="1"/>
    </row>
    <row r="29" spans="1:1" x14ac:dyDescent="0.25">
      <c r="A29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topLeftCell="A7" zoomScaleNormal="100" workbookViewId="0">
      <selection activeCell="F27" sqref="F27"/>
    </sheetView>
  </sheetViews>
  <sheetFormatPr defaultRowHeight="15" x14ac:dyDescent="0.25"/>
  <cols>
    <col min="1" max="1" width="16.5703125" customWidth="1"/>
    <col min="2" max="2" width="26" bestFit="1" customWidth="1"/>
    <col min="3" max="3" width="17.7109375" customWidth="1"/>
    <col min="4" max="4" width="21.42578125" customWidth="1"/>
    <col min="5" max="5" width="11.7109375" customWidth="1"/>
    <col min="6" max="6" width="16.28515625" customWidth="1"/>
    <col min="7" max="7" width="17.28515625" customWidth="1"/>
    <col min="8" max="8" width="17.7109375" customWidth="1"/>
    <col min="243" max="243" width="19.85546875" bestFit="1" customWidth="1"/>
    <col min="245" max="245" width="11.140625" customWidth="1"/>
    <col min="246" max="246" width="10.5703125" customWidth="1"/>
    <col min="247" max="247" width="3.5703125" bestFit="1" customWidth="1"/>
    <col min="499" max="499" width="19.85546875" bestFit="1" customWidth="1"/>
    <col min="501" max="501" width="11.140625" customWidth="1"/>
    <col min="502" max="502" width="10.5703125" customWidth="1"/>
    <col min="503" max="503" width="3.5703125" bestFit="1" customWidth="1"/>
    <col min="755" max="755" width="19.85546875" bestFit="1" customWidth="1"/>
    <col min="757" max="757" width="11.140625" customWidth="1"/>
    <col min="758" max="758" width="10.5703125" customWidth="1"/>
    <col min="759" max="759" width="3.5703125" bestFit="1" customWidth="1"/>
    <col min="1011" max="1011" width="19.85546875" bestFit="1" customWidth="1"/>
    <col min="1013" max="1013" width="11.140625" customWidth="1"/>
    <col min="1014" max="1014" width="10.5703125" customWidth="1"/>
    <col min="1015" max="1015" width="3.5703125" bestFit="1" customWidth="1"/>
    <col min="1267" max="1267" width="19.85546875" bestFit="1" customWidth="1"/>
    <col min="1269" max="1269" width="11.140625" customWidth="1"/>
    <col min="1270" max="1270" width="10.5703125" customWidth="1"/>
    <col min="1271" max="1271" width="3.5703125" bestFit="1" customWidth="1"/>
    <col min="1523" max="1523" width="19.85546875" bestFit="1" customWidth="1"/>
    <col min="1525" max="1525" width="11.140625" customWidth="1"/>
    <col min="1526" max="1526" width="10.5703125" customWidth="1"/>
    <col min="1527" max="1527" width="3.5703125" bestFit="1" customWidth="1"/>
    <col min="1779" max="1779" width="19.85546875" bestFit="1" customWidth="1"/>
    <col min="1781" max="1781" width="11.140625" customWidth="1"/>
    <col min="1782" max="1782" width="10.5703125" customWidth="1"/>
    <col min="1783" max="1783" width="3.5703125" bestFit="1" customWidth="1"/>
    <col min="2035" max="2035" width="19.85546875" bestFit="1" customWidth="1"/>
    <col min="2037" max="2037" width="11.140625" customWidth="1"/>
    <col min="2038" max="2038" width="10.5703125" customWidth="1"/>
    <col min="2039" max="2039" width="3.5703125" bestFit="1" customWidth="1"/>
    <col min="2291" max="2291" width="19.85546875" bestFit="1" customWidth="1"/>
    <col min="2293" max="2293" width="11.140625" customWidth="1"/>
    <col min="2294" max="2294" width="10.5703125" customWidth="1"/>
    <col min="2295" max="2295" width="3.5703125" bestFit="1" customWidth="1"/>
    <col min="2547" max="2547" width="19.85546875" bestFit="1" customWidth="1"/>
    <col min="2549" max="2549" width="11.140625" customWidth="1"/>
    <col min="2550" max="2550" width="10.5703125" customWidth="1"/>
    <col min="2551" max="2551" width="3.5703125" bestFit="1" customWidth="1"/>
    <col min="2803" max="2803" width="19.85546875" bestFit="1" customWidth="1"/>
    <col min="2805" max="2805" width="11.140625" customWidth="1"/>
    <col min="2806" max="2806" width="10.5703125" customWidth="1"/>
    <col min="2807" max="2807" width="3.5703125" bestFit="1" customWidth="1"/>
    <col min="3059" max="3059" width="19.85546875" bestFit="1" customWidth="1"/>
    <col min="3061" max="3061" width="11.140625" customWidth="1"/>
    <col min="3062" max="3062" width="10.5703125" customWidth="1"/>
    <col min="3063" max="3063" width="3.5703125" bestFit="1" customWidth="1"/>
    <col min="3315" max="3315" width="19.85546875" bestFit="1" customWidth="1"/>
    <col min="3317" max="3317" width="11.140625" customWidth="1"/>
    <col min="3318" max="3318" width="10.5703125" customWidth="1"/>
    <col min="3319" max="3319" width="3.5703125" bestFit="1" customWidth="1"/>
    <col min="3571" max="3571" width="19.85546875" bestFit="1" customWidth="1"/>
    <col min="3573" max="3573" width="11.140625" customWidth="1"/>
    <col min="3574" max="3574" width="10.5703125" customWidth="1"/>
    <col min="3575" max="3575" width="3.5703125" bestFit="1" customWidth="1"/>
    <col min="3827" max="3827" width="19.85546875" bestFit="1" customWidth="1"/>
    <col min="3829" max="3829" width="11.140625" customWidth="1"/>
    <col min="3830" max="3830" width="10.5703125" customWidth="1"/>
    <col min="3831" max="3831" width="3.5703125" bestFit="1" customWidth="1"/>
    <col min="4083" max="4083" width="19.85546875" bestFit="1" customWidth="1"/>
    <col min="4085" max="4085" width="11.140625" customWidth="1"/>
    <col min="4086" max="4086" width="10.5703125" customWidth="1"/>
    <col min="4087" max="4087" width="3.5703125" bestFit="1" customWidth="1"/>
    <col min="4339" max="4339" width="19.85546875" bestFit="1" customWidth="1"/>
    <col min="4341" max="4341" width="11.140625" customWidth="1"/>
    <col min="4342" max="4342" width="10.5703125" customWidth="1"/>
    <col min="4343" max="4343" width="3.5703125" bestFit="1" customWidth="1"/>
    <col min="4595" max="4595" width="19.85546875" bestFit="1" customWidth="1"/>
    <col min="4597" max="4597" width="11.140625" customWidth="1"/>
    <col min="4598" max="4598" width="10.5703125" customWidth="1"/>
    <col min="4599" max="4599" width="3.5703125" bestFit="1" customWidth="1"/>
    <col min="4851" max="4851" width="19.85546875" bestFit="1" customWidth="1"/>
    <col min="4853" max="4853" width="11.140625" customWidth="1"/>
    <col min="4854" max="4854" width="10.5703125" customWidth="1"/>
    <col min="4855" max="4855" width="3.5703125" bestFit="1" customWidth="1"/>
    <col min="5107" max="5107" width="19.85546875" bestFit="1" customWidth="1"/>
    <col min="5109" max="5109" width="11.140625" customWidth="1"/>
    <col min="5110" max="5110" width="10.5703125" customWidth="1"/>
    <col min="5111" max="5111" width="3.5703125" bestFit="1" customWidth="1"/>
    <col min="5363" max="5363" width="19.85546875" bestFit="1" customWidth="1"/>
    <col min="5365" max="5365" width="11.140625" customWidth="1"/>
    <col min="5366" max="5366" width="10.5703125" customWidth="1"/>
    <col min="5367" max="5367" width="3.5703125" bestFit="1" customWidth="1"/>
    <col min="5619" max="5619" width="19.85546875" bestFit="1" customWidth="1"/>
    <col min="5621" max="5621" width="11.140625" customWidth="1"/>
    <col min="5622" max="5622" width="10.5703125" customWidth="1"/>
    <col min="5623" max="5623" width="3.5703125" bestFit="1" customWidth="1"/>
    <col min="5875" max="5875" width="19.85546875" bestFit="1" customWidth="1"/>
    <col min="5877" max="5877" width="11.140625" customWidth="1"/>
    <col min="5878" max="5878" width="10.5703125" customWidth="1"/>
    <col min="5879" max="5879" width="3.5703125" bestFit="1" customWidth="1"/>
    <col min="6131" max="6131" width="19.85546875" bestFit="1" customWidth="1"/>
    <col min="6133" max="6133" width="11.140625" customWidth="1"/>
    <col min="6134" max="6134" width="10.5703125" customWidth="1"/>
    <col min="6135" max="6135" width="3.5703125" bestFit="1" customWidth="1"/>
    <col min="6387" max="6387" width="19.85546875" bestFit="1" customWidth="1"/>
    <col min="6389" max="6389" width="11.140625" customWidth="1"/>
    <col min="6390" max="6390" width="10.5703125" customWidth="1"/>
    <col min="6391" max="6391" width="3.5703125" bestFit="1" customWidth="1"/>
    <col min="6643" max="6643" width="19.85546875" bestFit="1" customWidth="1"/>
    <col min="6645" max="6645" width="11.140625" customWidth="1"/>
    <col min="6646" max="6646" width="10.5703125" customWidth="1"/>
    <col min="6647" max="6647" width="3.5703125" bestFit="1" customWidth="1"/>
    <col min="6899" max="6899" width="19.85546875" bestFit="1" customWidth="1"/>
    <col min="6901" max="6901" width="11.140625" customWidth="1"/>
    <col min="6902" max="6902" width="10.5703125" customWidth="1"/>
    <col min="6903" max="6903" width="3.5703125" bestFit="1" customWidth="1"/>
    <col min="7155" max="7155" width="19.85546875" bestFit="1" customWidth="1"/>
    <col min="7157" max="7157" width="11.140625" customWidth="1"/>
    <col min="7158" max="7158" width="10.5703125" customWidth="1"/>
    <col min="7159" max="7159" width="3.5703125" bestFit="1" customWidth="1"/>
    <col min="7411" max="7411" width="19.85546875" bestFit="1" customWidth="1"/>
    <col min="7413" max="7413" width="11.140625" customWidth="1"/>
    <col min="7414" max="7414" width="10.5703125" customWidth="1"/>
    <col min="7415" max="7415" width="3.5703125" bestFit="1" customWidth="1"/>
    <col min="7667" max="7667" width="19.85546875" bestFit="1" customWidth="1"/>
    <col min="7669" max="7669" width="11.140625" customWidth="1"/>
    <col min="7670" max="7670" width="10.5703125" customWidth="1"/>
    <col min="7671" max="7671" width="3.5703125" bestFit="1" customWidth="1"/>
    <col min="7923" max="7923" width="19.85546875" bestFit="1" customWidth="1"/>
    <col min="7925" max="7925" width="11.140625" customWidth="1"/>
    <col min="7926" max="7926" width="10.5703125" customWidth="1"/>
    <col min="7927" max="7927" width="3.5703125" bestFit="1" customWidth="1"/>
    <col min="8179" max="8179" width="19.85546875" bestFit="1" customWidth="1"/>
    <col min="8181" max="8181" width="11.140625" customWidth="1"/>
    <col min="8182" max="8182" width="10.5703125" customWidth="1"/>
    <col min="8183" max="8183" width="3.5703125" bestFit="1" customWidth="1"/>
    <col min="8435" max="8435" width="19.85546875" bestFit="1" customWidth="1"/>
    <col min="8437" max="8437" width="11.140625" customWidth="1"/>
    <col min="8438" max="8438" width="10.5703125" customWidth="1"/>
    <col min="8439" max="8439" width="3.5703125" bestFit="1" customWidth="1"/>
    <col min="8691" max="8691" width="19.85546875" bestFit="1" customWidth="1"/>
    <col min="8693" max="8693" width="11.140625" customWidth="1"/>
    <col min="8694" max="8694" width="10.5703125" customWidth="1"/>
    <col min="8695" max="8695" width="3.5703125" bestFit="1" customWidth="1"/>
    <col min="8947" max="8947" width="19.85546875" bestFit="1" customWidth="1"/>
    <col min="8949" max="8949" width="11.140625" customWidth="1"/>
    <col min="8950" max="8950" width="10.5703125" customWidth="1"/>
    <col min="8951" max="8951" width="3.5703125" bestFit="1" customWidth="1"/>
    <col min="9203" max="9203" width="19.85546875" bestFit="1" customWidth="1"/>
    <col min="9205" max="9205" width="11.140625" customWidth="1"/>
    <col min="9206" max="9206" width="10.5703125" customWidth="1"/>
    <col min="9207" max="9207" width="3.5703125" bestFit="1" customWidth="1"/>
    <col min="9459" max="9459" width="19.85546875" bestFit="1" customWidth="1"/>
    <col min="9461" max="9461" width="11.140625" customWidth="1"/>
    <col min="9462" max="9462" width="10.5703125" customWidth="1"/>
    <col min="9463" max="9463" width="3.5703125" bestFit="1" customWidth="1"/>
    <col min="9715" max="9715" width="19.85546875" bestFit="1" customWidth="1"/>
    <col min="9717" max="9717" width="11.140625" customWidth="1"/>
    <col min="9718" max="9718" width="10.5703125" customWidth="1"/>
    <col min="9719" max="9719" width="3.5703125" bestFit="1" customWidth="1"/>
    <col min="9971" max="9971" width="19.85546875" bestFit="1" customWidth="1"/>
    <col min="9973" max="9973" width="11.140625" customWidth="1"/>
    <col min="9974" max="9974" width="10.5703125" customWidth="1"/>
    <col min="9975" max="9975" width="3.5703125" bestFit="1" customWidth="1"/>
    <col min="10227" max="10227" width="19.85546875" bestFit="1" customWidth="1"/>
    <col min="10229" max="10229" width="11.140625" customWidth="1"/>
    <col min="10230" max="10230" width="10.5703125" customWidth="1"/>
    <col min="10231" max="10231" width="3.5703125" bestFit="1" customWidth="1"/>
    <col min="10483" max="10483" width="19.85546875" bestFit="1" customWidth="1"/>
    <col min="10485" max="10485" width="11.140625" customWidth="1"/>
    <col min="10486" max="10486" width="10.5703125" customWidth="1"/>
    <col min="10487" max="10487" width="3.5703125" bestFit="1" customWidth="1"/>
    <col min="10739" max="10739" width="19.85546875" bestFit="1" customWidth="1"/>
    <col min="10741" max="10741" width="11.140625" customWidth="1"/>
    <col min="10742" max="10742" width="10.5703125" customWidth="1"/>
    <col min="10743" max="10743" width="3.5703125" bestFit="1" customWidth="1"/>
    <col min="10995" max="10995" width="19.85546875" bestFit="1" customWidth="1"/>
    <col min="10997" max="10997" width="11.140625" customWidth="1"/>
    <col min="10998" max="10998" width="10.5703125" customWidth="1"/>
    <col min="10999" max="10999" width="3.5703125" bestFit="1" customWidth="1"/>
    <col min="11251" max="11251" width="19.85546875" bestFit="1" customWidth="1"/>
    <col min="11253" max="11253" width="11.140625" customWidth="1"/>
    <col min="11254" max="11254" width="10.5703125" customWidth="1"/>
    <col min="11255" max="11255" width="3.5703125" bestFit="1" customWidth="1"/>
    <col min="11507" max="11507" width="19.85546875" bestFit="1" customWidth="1"/>
    <col min="11509" max="11509" width="11.140625" customWidth="1"/>
    <col min="11510" max="11510" width="10.5703125" customWidth="1"/>
    <col min="11511" max="11511" width="3.5703125" bestFit="1" customWidth="1"/>
    <col min="11763" max="11763" width="19.85546875" bestFit="1" customWidth="1"/>
    <col min="11765" max="11765" width="11.140625" customWidth="1"/>
    <col min="11766" max="11766" width="10.5703125" customWidth="1"/>
    <col min="11767" max="11767" width="3.5703125" bestFit="1" customWidth="1"/>
    <col min="12019" max="12019" width="19.85546875" bestFit="1" customWidth="1"/>
    <col min="12021" max="12021" width="11.140625" customWidth="1"/>
    <col min="12022" max="12022" width="10.5703125" customWidth="1"/>
    <col min="12023" max="12023" width="3.5703125" bestFit="1" customWidth="1"/>
    <col min="12275" max="12275" width="19.85546875" bestFit="1" customWidth="1"/>
    <col min="12277" max="12277" width="11.140625" customWidth="1"/>
    <col min="12278" max="12278" width="10.5703125" customWidth="1"/>
    <col min="12279" max="12279" width="3.5703125" bestFit="1" customWidth="1"/>
    <col min="12531" max="12531" width="19.85546875" bestFit="1" customWidth="1"/>
    <col min="12533" max="12533" width="11.140625" customWidth="1"/>
    <col min="12534" max="12534" width="10.5703125" customWidth="1"/>
    <col min="12535" max="12535" width="3.5703125" bestFit="1" customWidth="1"/>
    <col min="12787" max="12787" width="19.85546875" bestFit="1" customWidth="1"/>
    <col min="12789" max="12789" width="11.140625" customWidth="1"/>
    <col min="12790" max="12790" width="10.5703125" customWidth="1"/>
    <col min="12791" max="12791" width="3.5703125" bestFit="1" customWidth="1"/>
    <col min="13043" max="13043" width="19.85546875" bestFit="1" customWidth="1"/>
    <col min="13045" max="13045" width="11.140625" customWidth="1"/>
    <col min="13046" max="13046" width="10.5703125" customWidth="1"/>
    <col min="13047" max="13047" width="3.5703125" bestFit="1" customWidth="1"/>
    <col min="13299" max="13299" width="19.85546875" bestFit="1" customWidth="1"/>
    <col min="13301" max="13301" width="11.140625" customWidth="1"/>
    <col min="13302" max="13302" width="10.5703125" customWidth="1"/>
    <col min="13303" max="13303" width="3.5703125" bestFit="1" customWidth="1"/>
    <col min="13555" max="13555" width="19.85546875" bestFit="1" customWidth="1"/>
    <col min="13557" max="13557" width="11.140625" customWidth="1"/>
    <col min="13558" max="13558" width="10.5703125" customWidth="1"/>
    <col min="13559" max="13559" width="3.5703125" bestFit="1" customWidth="1"/>
    <col min="13811" max="13811" width="19.85546875" bestFit="1" customWidth="1"/>
    <col min="13813" max="13813" width="11.140625" customWidth="1"/>
    <col min="13814" max="13814" width="10.5703125" customWidth="1"/>
    <col min="13815" max="13815" width="3.5703125" bestFit="1" customWidth="1"/>
    <col min="14067" max="14067" width="19.85546875" bestFit="1" customWidth="1"/>
    <col min="14069" max="14069" width="11.140625" customWidth="1"/>
    <col min="14070" max="14070" width="10.5703125" customWidth="1"/>
    <col min="14071" max="14071" width="3.5703125" bestFit="1" customWidth="1"/>
    <col min="14323" max="14323" width="19.85546875" bestFit="1" customWidth="1"/>
    <col min="14325" max="14325" width="11.140625" customWidth="1"/>
    <col min="14326" max="14326" width="10.5703125" customWidth="1"/>
    <col min="14327" max="14327" width="3.5703125" bestFit="1" customWidth="1"/>
    <col min="14579" max="14579" width="19.85546875" bestFit="1" customWidth="1"/>
    <col min="14581" max="14581" width="11.140625" customWidth="1"/>
    <col min="14582" max="14582" width="10.5703125" customWidth="1"/>
    <col min="14583" max="14583" width="3.5703125" bestFit="1" customWidth="1"/>
    <col min="14835" max="14835" width="19.85546875" bestFit="1" customWidth="1"/>
    <col min="14837" max="14837" width="11.140625" customWidth="1"/>
    <col min="14838" max="14838" width="10.5703125" customWidth="1"/>
    <col min="14839" max="14839" width="3.5703125" bestFit="1" customWidth="1"/>
    <col min="15091" max="15091" width="19.85546875" bestFit="1" customWidth="1"/>
    <col min="15093" max="15093" width="11.140625" customWidth="1"/>
    <col min="15094" max="15094" width="10.5703125" customWidth="1"/>
    <col min="15095" max="15095" width="3.5703125" bestFit="1" customWidth="1"/>
    <col min="15347" max="15347" width="19.85546875" bestFit="1" customWidth="1"/>
    <col min="15349" max="15349" width="11.140625" customWidth="1"/>
    <col min="15350" max="15350" width="10.5703125" customWidth="1"/>
    <col min="15351" max="15351" width="3.5703125" bestFit="1" customWidth="1"/>
    <col min="15603" max="15603" width="19.85546875" bestFit="1" customWidth="1"/>
    <col min="15605" max="15605" width="11.140625" customWidth="1"/>
    <col min="15606" max="15606" width="10.5703125" customWidth="1"/>
    <col min="15607" max="15607" width="3.5703125" bestFit="1" customWidth="1"/>
    <col min="15859" max="15859" width="19.85546875" bestFit="1" customWidth="1"/>
    <col min="15861" max="15861" width="11.140625" customWidth="1"/>
    <col min="15862" max="15862" width="10.5703125" customWidth="1"/>
    <col min="15863" max="15863" width="3.5703125" bestFit="1" customWidth="1"/>
    <col min="16115" max="16115" width="19.85546875" bestFit="1" customWidth="1"/>
    <col min="16117" max="16117" width="11.140625" customWidth="1"/>
    <col min="16118" max="16118" width="10.5703125" customWidth="1"/>
    <col min="16119" max="16119" width="3.5703125" bestFit="1" customWidth="1"/>
  </cols>
  <sheetData>
    <row r="1" spans="1:7" ht="15.75" x14ac:dyDescent="0.25">
      <c r="A1" s="3" t="s">
        <v>0</v>
      </c>
    </row>
    <row r="3" spans="1:7" x14ac:dyDescent="0.25">
      <c r="A3" s="4" t="s">
        <v>1</v>
      </c>
    </row>
    <row r="4" spans="1:7" ht="79.150000000000006" customHeight="1" x14ac:dyDescent="0.25">
      <c r="A4" s="5" t="s">
        <v>35</v>
      </c>
      <c r="B4" s="5" t="s">
        <v>36</v>
      </c>
      <c r="C4" s="6" t="s">
        <v>59</v>
      </c>
      <c r="D4" s="6" t="s">
        <v>60</v>
      </c>
      <c r="E4" s="6" t="s">
        <v>61</v>
      </c>
      <c r="F4" s="6" t="s">
        <v>62</v>
      </c>
    </row>
    <row r="5" spans="1:7" x14ac:dyDescent="0.25">
      <c r="A5" s="66" t="s">
        <v>34</v>
      </c>
      <c r="B5" s="39" t="s">
        <v>15</v>
      </c>
      <c r="C5" s="9">
        <v>446</v>
      </c>
      <c r="D5" s="8">
        <v>6.4125560538116604</v>
      </c>
      <c r="E5" s="20">
        <v>313</v>
      </c>
      <c r="F5" s="22">
        <v>4.8594249201278004</v>
      </c>
      <c r="G5" s="10">
        <f t="shared" ref="G5:G26" si="0">$D$28</f>
        <v>3.72689425478768</v>
      </c>
    </row>
    <row r="6" spans="1:7" x14ac:dyDescent="0.25">
      <c r="A6" s="66"/>
      <c r="B6" s="40" t="s">
        <v>16</v>
      </c>
      <c r="C6" s="9">
        <v>9</v>
      </c>
      <c r="D6" s="8">
        <v>4</v>
      </c>
      <c r="E6" s="20">
        <v>2</v>
      </c>
      <c r="F6" s="22">
        <v>10</v>
      </c>
      <c r="G6" s="10">
        <f t="shared" si="0"/>
        <v>3.72689425478768</v>
      </c>
    </row>
    <row r="7" spans="1:7" x14ac:dyDescent="0.25">
      <c r="A7" s="66"/>
      <c r="B7" s="40" t="s">
        <v>17</v>
      </c>
      <c r="C7" s="9">
        <v>459</v>
      </c>
      <c r="D7" s="8">
        <v>3.5119825708060999</v>
      </c>
      <c r="E7" s="20">
        <v>135</v>
      </c>
      <c r="F7" s="22">
        <v>5.5851851851851899</v>
      </c>
      <c r="G7" s="10">
        <f t="shared" si="0"/>
        <v>3.72689425478768</v>
      </c>
    </row>
    <row r="8" spans="1:7" x14ac:dyDescent="0.25">
      <c r="A8" s="66"/>
      <c r="B8" s="33" t="s">
        <v>64</v>
      </c>
      <c r="C8" s="13">
        <v>914</v>
      </c>
      <c r="D8" s="12">
        <v>4.93216630196937</v>
      </c>
      <c r="E8" s="20">
        <v>450</v>
      </c>
      <c r="F8" s="22">
        <v>5.0999999999999996</v>
      </c>
      <c r="G8" s="10">
        <f t="shared" si="0"/>
        <v>3.72689425478768</v>
      </c>
    </row>
    <row r="9" spans="1:7" x14ac:dyDescent="0.25">
      <c r="A9" s="66" t="s">
        <v>33</v>
      </c>
      <c r="B9" s="40" t="s">
        <v>18</v>
      </c>
      <c r="C9" s="9">
        <v>319</v>
      </c>
      <c r="D9" s="8">
        <v>2.38871473354232</v>
      </c>
      <c r="E9" s="20">
        <v>114</v>
      </c>
      <c r="F9" s="22">
        <v>4.1842105263157903</v>
      </c>
      <c r="G9" s="10">
        <f t="shared" si="0"/>
        <v>3.72689425478768</v>
      </c>
    </row>
    <row r="10" spans="1:7" x14ac:dyDescent="0.25">
      <c r="A10" s="66"/>
      <c r="B10" s="40" t="s">
        <v>19</v>
      </c>
      <c r="C10" s="9">
        <v>198</v>
      </c>
      <c r="D10" s="8">
        <v>4.7727272727272698</v>
      </c>
      <c r="E10" s="20">
        <v>88</v>
      </c>
      <c r="F10" s="22">
        <v>7.5454545454545503</v>
      </c>
      <c r="G10" s="10">
        <f t="shared" si="0"/>
        <v>3.72689425478768</v>
      </c>
    </row>
    <row r="11" spans="1:7" x14ac:dyDescent="0.25">
      <c r="A11" s="66"/>
      <c r="B11" s="40" t="s">
        <v>20</v>
      </c>
      <c r="C11" s="9">
        <v>294</v>
      </c>
      <c r="D11" s="8">
        <v>2.4421768707483</v>
      </c>
      <c r="E11" s="20">
        <v>65</v>
      </c>
      <c r="F11" s="22">
        <v>4.6615384615384601</v>
      </c>
      <c r="G11" s="10">
        <f t="shared" si="0"/>
        <v>3.72689425478768</v>
      </c>
    </row>
    <row r="12" spans="1:7" x14ac:dyDescent="0.25">
      <c r="A12" s="66"/>
      <c r="B12" s="40" t="s">
        <v>21</v>
      </c>
      <c r="C12" s="9">
        <v>175</v>
      </c>
      <c r="D12" s="8">
        <v>3.16</v>
      </c>
      <c r="E12" s="20">
        <v>48</v>
      </c>
      <c r="F12" s="22">
        <v>6.7083333333333304</v>
      </c>
      <c r="G12" s="10">
        <f t="shared" si="0"/>
        <v>3.72689425478768</v>
      </c>
    </row>
    <row r="13" spans="1:7" x14ac:dyDescent="0.25">
      <c r="A13" s="66"/>
      <c r="B13" s="33" t="s">
        <v>65</v>
      </c>
      <c r="C13" s="13">
        <v>986</v>
      </c>
      <c r="D13" s="12">
        <v>3.0202839756592299</v>
      </c>
      <c r="E13" s="20">
        <v>315</v>
      </c>
      <c r="F13" s="22">
        <v>5.6063492063492104</v>
      </c>
      <c r="G13" s="10">
        <f t="shared" si="0"/>
        <v>3.72689425478768</v>
      </c>
    </row>
    <row r="14" spans="1:7" x14ac:dyDescent="0.25">
      <c r="A14" s="66" t="s">
        <v>32</v>
      </c>
      <c r="B14" s="40" t="s">
        <v>37</v>
      </c>
      <c r="C14" s="9">
        <v>0</v>
      </c>
      <c r="D14" s="54" t="s">
        <v>46</v>
      </c>
      <c r="E14" s="20">
        <v>0</v>
      </c>
      <c r="F14" s="54" t="s">
        <v>46</v>
      </c>
      <c r="G14" s="10">
        <f t="shared" si="0"/>
        <v>3.72689425478768</v>
      </c>
    </row>
    <row r="15" spans="1:7" x14ac:dyDescent="0.25">
      <c r="A15" s="66"/>
      <c r="B15" s="40" t="s">
        <v>38</v>
      </c>
      <c r="C15" s="9">
        <v>0</v>
      </c>
      <c r="D15" s="54" t="s">
        <v>46</v>
      </c>
      <c r="E15" s="20">
        <v>0</v>
      </c>
      <c r="F15" s="54" t="s">
        <v>46</v>
      </c>
      <c r="G15" s="10">
        <f t="shared" si="0"/>
        <v>3.72689425478768</v>
      </c>
    </row>
    <row r="16" spans="1:7" x14ac:dyDescent="0.25">
      <c r="A16" s="66"/>
      <c r="B16" s="40" t="s">
        <v>22</v>
      </c>
      <c r="C16" s="9">
        <v>46</v>
      </c>
      <c r="D16" s="8">
        <v>3.1956521739130399</v>
      </c>
      <c r="E16" s="20">
        <v>1</v>
      </c>
      <c r="F16" s="22">
        <v>4</v>
      </c>
      <c r="G16" s="10">
        <f t="shared" si="0"/>
        <v>3.72689425478768</v>
      </c>
    </row>
    <row r="17" spans="1:7" x14ac:dyDescent="0.25">
      <c r="A17" s="66"/>
      <c r="B17" s="40" t="s">
        <v>23</v>
      </c>
      <c r="C17" s="9">
        <v>74</v>
      </c>
      <c r="D17" s="8">
        <v>3.7702702702702702</v>
      </c>
      <c r="E17" s="20">
        <v>30</v>
      </c>
      <c r="F17" s="22">
        <v>5.6</v>
      </c>
      <c r="G17" s="10">
        <f t="shared" si="0"/>
        <v>3.72689425478768</v>
      </c>
    </row>
    <row r="18" spans="1:7" x14ac:dyDescent="0.25">
      <c r="A18" s="66"/>
      <c r="B18" s="40" t="s">
        <v>24</v>
      </c>
      <c r="C18" s="9">
        <v>92</v>
      </c>
      <c r="D18" s="8">
        <v>3.0543478260869601</v>
      </c>
      <c r="E18" s="20">
        <v>40</v>
      </c>
      <c r="F18" s="22">
        <v>3.8</v>
      </c>
      <c r="G18" s="10">
        <f t="shared" si="0"/>
        <v>3.72689425478768</v>
      </c>
    </row>
    <row r="19" spans="1:7" x14ac:dyDescent="0.25">
      <c r="A19" s="66"/>
      <c r="B19" s="40" t="s">
        <v>25</v>
      </c>
      <c r="C19" s="9">
        <v>33</v>
      </c>
      <c r="D19" s="8">
        <v>1.9696969696969699</v>
      </c>
      <c r="E19" s="20">
        <v>8</v>
      </c>
      <c r="F19" s="22">
        <v>4.5</v>
      </c>
      <c r="G19" s="10">
        <f t="shared" si="0"/>
        <v>3.72689425478768</v>
      </c>
    </row>
    <row r="20" spans="1:7" x14ac:dyDescent="0.25">
      <c r="A20" s="66"/>
      <c r="B20" s="40" t="s">
        <v>26</v>
      </c>
      <c r="C20" s="9">
        <v>55</v>
      </c>
      <c r="D20" s="8">
        <v>4.3</v>
      </c>
      <c r="E20" s="20">
        <v>29</v>
      </c>
      <c r="F20" s="22">
        <v>6.3448275862069003</v>
      </c>
      <c r="G20" s="10">
        <f t="shared" si="0"/>
        <v>3.72689425478768</v>
      </c>
    </row>
    <row r="21" spans="1:7" x14ac:dyDescent="0.25">
      <c r="A21" s="66"/>
      <c r="B21" s="40" t="s">
        <v>27</v>
      </c>
      <c r="C21" s="9">
        <v>0</v>
      </c>
      <c r="D21" s="54" t="s">
        <v>46</v>
      </c>
      <c r="E21" s="20">
        <v>0</v>
      </c>
      <c r="F21" s="54" t="s">
        <v>46</v>
      </c>
      <c r="G21" s="10">
        <f t="shared" si="0"/>
        <v>3.72689425478768</v>
      </c>
    </row>
    <row r="22" spans="1:7" x14ac:dyDescent="0.25">
      <c r="A22" s="66"/>
      <c r="B22" s="40" t="s">
        <v>28</v>
      </c>
      <c r="C22" s="9">
        <v>96</v>
      </c>
      <c r="D22" s="8">
        <v>2.0729166666666701</v>
      </c>
      <c r="E22" s="20">
        <v>18</v>
      </c>
      <c r="F22" s="22">
        <v>4.8888888888888902</v>
      </c>
      <c r="G22" s="10">
        <f t="shared" si="0"/>
        <v>3.72689425478768</v>
      </c>
    </row>
    <row r="23" spans="1:7" x14ac:dyDescent="0.25">
      <c r="A23" s="66"/>
      <c r="B23" s="40" t="s">
        <v>29</v>
      </c>
      <c r="C23" s="9">
        <v>2</v>
      </c>
      <c r="D23" s="8">
        <v>3.5</v>
      </c>
      <c r="E23" s="20">
        <v>0</v>
      </c>
      <c r="F23" s="54" t="s">
        <v>46</v>
      </c>
      <c r="G23" s="10">
        <f t="shared" si="0"/>
        <v>3.72689425478768</v>
      </c>
    </row>
    <row r="24" spans="1:7" x14ac:dyDescent="0.25">
      <c r="A24" s="66"/>
      <c r="B24" s="40" t="s">
        <v>30</v>
      </c>
      <c r="C24" s="9">
        <v>50</v>
      </c>
      <c r="D24" s="8">
        <v>1.98</v>
      </c>
      <c r="E24" s="20">
        <v>0</v>
      </c>
      <c r="F24" s="54" t="s">
        <v>46</v>
      </c>
      <c r="G24" s="10">
        <f t="shared" si="0"/>
        <v>3.72689425478768</v>
      </c>
    </row>
    <row r="25" spans="1:7" x14ac:dyDescent="0.25">
      <c r="A25" s="66"/>
      <c r="B25" s="40" t="s">
        <v>31</v>
      </c>
      <c r="C25" s="9">
        <v>54</v>
      </c>
      <c r="D25" s="8">
        <v>2.7962962962962998</v>
      </c>
      <c r="E25" s="20">
        <v>5</v>
      </c>
      <c r="F25" s="22">
        <v>4.5999999999999996</v>
      </c>
      <c r="G25" s="10">
        <f t="shared" si="0"/>
        <v>3.72689425478768</v>
      </c>
    </row>
    <row r="26" spans="1:7" x14ac:dyDescent="0.25">
      <c r="A26" s="66"/>
      <c r="B26" s="33" t="s">
        <v>66</v>
      </c>
      <c r="C26" s="13">
        <v>502</v>
      </c>
      <c r="D26" s="12">
        <v>2.9</v>
      </c>
      <c r="E26" s="33">
        <v>20</v>
      </c>
      <c r="F26" s="57">
        <v>3.95</v>
      </c>
      <c r="G26" s="10">
        <f t="shared" si="0"/>
        <v>3.72689425478768</v>
      </c>
    </row>
    <row r="27" spans="1:7" x14ac:dyDescent="0.25">
      <c r="A27" s="45" t="s">
        <v>44</v>
      </c>
      <c r="B27" s="40" t="s">
        <v>45</v>
      </c>
      <c r="C27" s="9">
        <v>0</v>
      </c>
      <c r="D27" s="8">
        <v>0</v>
      </c>
      <c r="E27" s="20">
        <v>0</v>
      </c>
      <c r="F27" s="54" t="s">
        <v>46</v>
      </c>
      <c r="G27" s="10"/>
    </row>
    <row r="28" spans="1:7" x14ac:dyDescent="0.25">
      <c r="A28" s="11" t="s">
        <v>5</v>
      </c>
      <c r="B28" s="11" t="s">
        <v>6</v>
      </c>
      <c r="C28" s="13">
        <v>2402</v>
      </c>
      <c r="D28" s="12">
        <v>3.72689425478768</v>
      </c>
      <c r="E28" s="33">
        <v>916</v>
      </c>
      <c r="F28" s="57">
        <v>5.2347161572052396</v>
      </c>
    </row>
    <row r="29" spans="1:7" x14ac:dyDescent="0.25">
      <c r="A29" s="38" t="s">
        <v>13</v>
      </c>
      <c r="C29" s="14"/>
      <c r="D29" s="14"/>
    </row>
    <row r="30" spans="1:7" x14ac:dyDescent="0.25">
      <c r="A30" t="s">
        <v>47</v>
      </c>
    </row>
    <row r="31" spans="1:7" x14ac:dyDescent="0.25">
      <c r="A31" t="s">
        <v>48</v>
      </c>
    </row>
    <row r="33" spans="1:8" x14ac:dyDescent="0.25">
      <c r="C33" s="67" t="s">
        <v>42</v>
      </c>
      <c r="D33" s="67"/>
      <c r="E33" s="67" t="s">
        <v>49</v>
      </c>
      <c r="F33" s="67"/>
      <c r="G33" s="61" t="s">
        <v>43</v>
      </c>
      <c r="H33" s="62"/>
    </row>
    <row r="34" spans="1:8" ht="63.75" x14ac:dyDescent="0.25">
      <c r="A34" s="52" t="s">
        <v>35</v>
      </c>
      <c r="B34" s="52" t="s">
        <v>36</v>
      </c>
      <c r="C34" s="6" t="s">
        <v>59</v>
      </c>
      <c r="D34" s="6" t="s">
        <v>60</v>
      </c>
      <c r="E34" s="6" t="s">
        <v>59</v>
      </c>
      <c r="F34" s="6" t="s">
        <v>60</v>
      </c>
      <c r="G34" s="6" t="s">
        <v>59</v>
      </c>
      <c r="H34" s="6" t="s">
        <v>60</v>
      </c>
    </row>
    <row r="35" spans="1:8" x14ac:dyDescent="0.25">
      <c r="A35" s="63" t="s">
        <v>34</v>
      </c>
      <c r="B35" s="53" t="s">
        <v>15</v>
      </c>
      <c r="C35" s="9">
        <v>1</v>
      </c>
      <c r="D35" s="8">
        <v>2</v>
      </c>
      <c r="E35" s="9">
        <v>3</v>
      </c>
      <c r="F35" s="54">
        <v>3</v>
      </c>
      <c r="G35" s="9">
        <v>442</v>
      </c>
      <c r="H35" s="8">
        <v>6.4</v>
      </c>
    </row>
    <row r="36" spans="1:8" x14ac:dyDescent="0.25">
      <c r="A36" s="63"/>
      <c r="B36" s="20" t="s">
        <v>16</v>
      </c>
      <c r="C36" s="9">
        <v>5</v>
      </c>
      <c r="D36" s="8">
        <v>5.4</v>
      </c>
      <c r="E36" s="9">
        <v>4</v>
      </c>
      <c r="F36" s="54">
        <v>2.25</v>
      </c>
      <c r="G36" s="20">
        <v>0</v>
      </c>
      <c r="H36" s="25" t="s">
        <v>46</v>
      </c>
    </row>
    <row r="37" spans="1:8" x14ac:dyDescent="0.25">
      <c r="A37" s="63"/>
      <c r="B37" s="20" t="s">
        <v>17</v>
      </c>
      <c r="C37" s="9">
        <v>2</v>
      </c>
      <c r="D37" s="8">
        <v>2</v>
      </c>
      <c r="E37" s="9">
        <v>4</v>
      </c>
      <c r="F37" s="54">
        <v>2.25</v>
      </c>
      <c r="G37" s="9">
        <v>453</v>
      </c>
      <c r="H37" s="8">
        <v>3.5</v>
      </c>
    </row>
    <row r="38" spans="1:8" x14ac:dyDescent="0.25">
      <c r="A38" s="63"/>
      <c r="B38" s="33" t="s">
        <v>2</v>
      </c>
      <c r="C38" s="13">
        <v>8</v>
      </c>
      <c r="D38" s="12">
        <v>4.0999999999999996</v>
      </c>
      <c r="E38" s="13">
        <v>11</v>
      </c>
      <c r="F38" s="55">
        <v>2.4545454545454501</v>
      </c>
      <c r="G38" s="13">
        <v>895</v>
      </c>
      <c r="H38" s="12">
        <v>5</v>
      </c>
    </row>
    <row r="39" spans="1:8" x14ac:dyDescent="0.25">
      <c r="A39" s="63" t="s">
        <v>33</v>
      </c>
      <c r="B39" s="20" t="s">
        <v>18</v>
      </c>
      <c r="C39" s="9">
        <v>0</v>
      </c>
      <c r="D39" s="25" t="s">
        <v>46</v>
      </c>
      <c r="E39" s="20">
        <v>0</v>
      </c>
      <c r="F39" s="25" t="s">
        <v>46</v>
      </c>
      <c r="G39" s="9">
        <v>319</v>
      </c>
      <c r="H39" s="8">
        <v>2.37974683544304</v>
      </c>
    </row>
    <row r="40" spans="1:8" x14ac:dyDescent="0.25">
      <c r="A40" s="63"/>
      <c r="B40" s="20" t="s">
        <v>19</v>
      </c>
      <c r="C40" s="20">
        <v>0</v>
      </c>
      <c r="D40" s="25" t="s">
        <v>46</v>
      </c>
      <c r="E40" s="20">
        <v>2</v>
      </c>
      <c r="F40" s="60">
        <v>2</v>
      </c>
      <c r="G40" s="9">
        <v>196</v>
      </c>
      <c r="H40" s="8">
        <v>4.7564766839378203</v>
      </c>
    </row>
    <row r="41" spans="1:8" x14ac:dyDescent="0.25">
      <c r="A41" s="63"/>
      <c r="B41" s="20" t="s">
        <v>20</v>
      </c>
      <c r="C41" s="9">
        <v>0</v>
      </c>
      <c r="D41" s="25" t="s">
        <v>46</v>
      </c>
      <c r="E41" s="20">
        <v>1</v>
      </c>
      <c r="F41" s="60">
        <v>0</v>
      </c>
      <c r="G41" s="9">
        <v>293</v>
      </c>
      <c r="H41" s="8">
        <v>2.5</v>
      </c>
    </row>
    <row r="42" spans="1:8" x14ac:dyDescent="0.25">
      <c r="A42" s="63"/>
      <c r="B42" s="20" t="s">
        <v>21</v>
      </c>
      <c r="C42" s="20">
        <v>0</v>
      </c>
      <c r="D42" s="25" t="s">
        <v>46</v>
      </c>
      <c r="E42" s="9">
        <v>2</v>
      </c>
      <c r="F42" s="54">
        <v>2</v>
      </c>
      <c r="G42" s="9">
        <v>173</v>
      </c>
      <c r="H42" s="8">
        <v>3.1734104046242799</v>
      </c>
    </row>
    <row r="43" spans="1:8" x14ac:dyDescent="0.25">
      <c r="A43" s="63"/>
      <c r="B43" s="33" t="s">
        <v>3</v>
      </c>
      <c r="C43" s="33">
        <v>0</v>
      </c>
      <c r="D43" s="46" t="s">
        <v>46</v>
      </c>
      <c r="E43" s="13">
        <v>5</v>
      </c>
      <c r="F43" s="55">
        <v>1.6</v>
      </c>
      <c r="G43" s="13">
        <v>981</v>
      </c>
      <c r="H43" s="12">
        <v>3.0144181256436702</v>
      </c>
    </row>
    <row r="44" spans="1:8" x14ac:dyDescent="0.25">
      <c r="A44" s="64"/>
      <c r="B44" s="20" t="s">
        <v>22</v>
      </c>
      <c r="C44" s="20">
        <v>0</v>
      </c>
      <c r="D44" s="25" t="s">
        <v>46</v>
      </c>
      <c r="E44" s="20">
        <v>0</v>
      </c>
      <c r="F44" s="25" t="s">
        <v>46</v>
      </c>
      <c r="G44" s="9">
        <v>46</v>
      </c>
      <c r="H44" s="8">
        <v>3.1956521739130399</v>
      </c>
    </row>
    <row r="45" spans="1:8" x14ac:dyDescent="0.25">
      <c r="A45" s="64"/>
      <c r="B45" s="20" t="s">
        <v>23</v>
      </c>
      <c r="C45" s="20">
        <v>0</v>
      </c>
      <c r="D45" s="25" t="s">
        <v>46</v>
      </c>
      <c r="E45" s="9">
        <v>1</v>
      </c>
      <c r="F45" s="54">
        <v>1</v>
      </c>
      <c r="G45" s="9">
        <v>73</v>
      </c>
      <c r="H45" s="8">
        <v>3.8082191780821901</v>
      </c>
    </row>
    <row r="46" spans="1:8" x14ac:dyDescent="0.25">
      <c r="A46" s="64"/>
      <c r="B46" s="20" t="s">
        <v>24</v>
      </c>
      <c r="C46" s="9">
        <v>0</v>
      </c>
      <c r="D46" s="25" t="s">
        <v>46</v>
      </c>
      <c r="E46" s="20">
        <v>1</v>
      </c>
      <c r="F46" s="54">
        <v>2</v>
      </c>
      <c r="G46" s="9">
        <v>91</v>
      </c>
      <c r="H46" s="8">
        <v>3.1</v>
      </c>
    </row>
    <row r="47" spans="1:8" x14ac:dyDescent="0.25">
      <c r="A47" s="64"/>
      <c r="B47" s="20" t="s">
        <v>25</v>
      </c>
      <c r="C47" s="20">
        <v>0</v>
      </c>
      <c r="D47" s="25" t="s">
        <v>46</v>
      </c>
      <c r="E47" s="20">
        <v>0</v>
      </c>
      <c r="F47" s="25" t="s">
        <v>46</v>
      </c>
      <c r="G47" s="9">
        <v>33</v>
      </c>
      <c r="H47" s="8">
        <v>2</v>
      </c>
    </row>
    <row r="48" spans="1:8" x14ac:dyDescent="0.25">
      <c r="A48" s="64"/>
      <c r="B48" s="20" t="s">
        <v>26</v>
      </c>
      <c r="C48" s="9">
        <v>0</v>
      </c>
      <c r="D48" s="25" t="s">
        <v>46</v>
      </c>
      <c r="E48" s="20">
        <v>0</v>
      </c>
      <c r="F48" s="25" t="s">
        <v>46</v>
      </c>
      <c r="G48" s="9">
        <v>55</v>
      </c>
      <c r="H48" s="8">
        <v>4.3</v>
      </c>
    </row>
    <row r="49" spans="1:8" x14ac:dyDescent="0.25">
      <c r="A49" s="64"/>
      <c r="B49" s="20" t="s">
        <v>27</v>
      </c>
      <c r="C49" s="20">
        <v>0</v>
      </c>
      <c r="D49" s="25" t="s">
        <v>46</v>
      </c>
      <c r="E49" s="20">
        <v>0</v>
      </c>
      <c r="F49" s="25" t="s">
        <v>46</v>
      </c>
      <c r="G49" s="9">
        <v>0</v>
      </c>
      <c r="H49" s="54" t="s">
        <v>46</v>
      </c>
    </row>
    <row r="50" spans="1:8" x14ac:dyDescent="0.25">
      <c r="A50" s="64"/>
      <c r="B50" s="20" t="s">
        <v>28</v>
      </c>
      <c r="C50" s="9">
        <v>0</v>
      </c>
      <c r="D50" s="25" t="s">
        <v>46</v>
      </c>
      <c r="E50" s="9">
        <v>0</v>
      </c>
      <c r="F50" s="25" t="s">
        <v>46</v>
      </c>
      <c r="G50" s="9">
        <v>96</v>
      </c>
      <c r="H50" s="8">
        <v>2.1</v>
      </c>
    </row>
    <row r="51" spans="1:8" x14ac:dyDescent="0.25">
      <c r="A51" s="64"/>
      <c r="B51" s="20" t="s">
        <v>29</v>
      </c>
      <c r="C51" s="20">
        <v>0</v>
      </c>
      <c r="D51" s="25" t="s">
        <v>46</v>
      </c>
      <c r="E51" s="20">
        <v>0</v>
      </c>
      <c r="F51" s="25" t="s">
        <v>46</v>
      </c>
      <c r="G51" s="9">
        <v>2</v>
      </c>
      <c r="H51" s="8">
        <v>3.5</v>
      </c>
    </row>
    <row r="52" spans="1:8" x14ac:dyDescent="0.25">
      <c r="A52" s="64"/>
      <c r="B52" s="20" t="s">
        <v>30</v>
      </c>
      <c r="C52" s="20">
        <v>0</v>
      </c>
      <c r="D52" s="25" t="s">
        <v>46</v>
      </c>
      <c r="E52" s="9">
        <v>2</v>
      </c>
      <c r="F52" s="54">
        <v>1</v>
      </c>
      <c r="G52" s="9">
        <v>48</v>
      </c>
      <c r="H52" s="8">
        <v>2.0208333333333299</v>
      </c>
    </row>
    <row r="53" spans="1:8" x14ac:dyDescent="0.25">
      <c r="A53" s="64"/>
      <c r="B53" s="20" t="s">
        <v>31</v>
      </c>
      <c r="C53" s="9">
        <v>1</v>
      </c>
      <c r="D53" s="8">
        <v>4</v>
      </c>
      <c r="E53" s="20">
        <v>0</v>
      </c>
      <c r="F53" s="25" t="s">
        <v>46</v>
      </c>
      <c r="G53" s="9">
        <v>53</v>
      </c>
      <c r="H53" s="8">
        <v>2.7884615384615401</v>
      </c>
    </row>
    <row r="54" spans="1:8" x14ac:dyDescent="0.25">
      <c r="A54" s="65"/>
      <c r="B54" s="33" t="s">
        <v>4</v>
      </c>
      <c r="C54" s="13">
        <f>SUM(C44:C53)</f>
        <v>1</v>
      </c>
      <c r="D54" s="12">
        <v>4</v>
      </c>
      <c r="E54" s="13">
        <f>SUM(E44:E53)</f>
        <v>4</v>
      </c>
      <c r="F54" s="55">
        <v>1.3</v>
      </c>
      <c r="G54" s="13">
        <f>SUM(G44:G53)</f>
        <v>497</v>
      </c>
      <c r="H54" s="12">
        <v>2.9</v>
      </c>
    </row>
    <row r="55" spans="1:8" x14ac:dyDescent="0.25">
      <c r="A55" s="33" t="s">
        <v>5</v>
      </c>
      <c r="B55" s="33" t="s">
        <v>6</v>
      </c>
      <c r="C55" s="13">
        <f>SUM(C38,C43,C54)</f>
        <v>9</v>
      </c>
      <c r="D55" s="12">
        <v>4.0999999999999996</v>
      </c>
      <c r="E55" s="13">
        <f>SUM(E38,E43,E54)</f>
        <v>20</v>
      </c>
      <c r="F55" s="55">
        <v>2</v>
      </c>
      <c r="G55" s="13">
        <f>SUM(G38,G43,G54)</f>
        <v>2373</v>
      </c>
      <c r="H55" s="12">
        <v>3.7</v>
      </c>
    </row>
  </sheetData>
  <mergeCells count="9">
    <mergeCell ref="G33:H33"/>
    <mergeCell ref="A35:A38"/>
    <mergeCell ref="A39:A43"/>
    <mergeCell ref="A44:A54"/>
    <mergeCell ref="A5:A8"/>
    <mergeCell ref="A9:A13"/>
    <mergeCell ref="A14:A26"/>
    <mergeCell ref="C33:D33"/>
    <mergeCell ref="E33:F3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1"/>
  <sheetViews>
    <sheetView workbookViewId="0">
      <selection activeCell="M13" sqref="M13"/>
    </sheetView>
  </sheetViews>
  <sheetFormatPr defaultRowHeight="12.75" x14ac:dyDescent="0.2"/>
  <cols>
    <col min="1" max="1" width="28.28515625" style="15" customWidth="1"/>
    <col min="2" max="2" width="14" style="15" bestFit="1" customWidth="1"/>
    <col min="3" max="3" width="12.5703125" style="15" customWidth="1"/>
    <col min="4" max="4" width="15.140625" style="15" customWidth="1"/>
    <col min="5" max="5" width="14.85546875" style="15" customWidth="1"/>
    <col min="6" max="6" width="16.85546875" style="15" customWidth="1"/>
    <col min="7" max="247" width="9.140625" style="15"/>
    <col min="248" max="248" width="28.28515625" style="15" customWidth="1"/>
    <col min="249" max="249" width="14" style="15" bestFit="1" customWidth="1"/>
    <col min="250" max="250" width="12.5703125" style="15" customWidth="1"/>
    <col min="251" max="251" width="13.28515625" style="15" customWidth="1"/>
    <col min="252" max="252" width="13.7109375" style="15" customWidth="1"/>
    <col min="253" max="253" width="15.140625" style="15" customWidth="1"/>
    <col min="254" max="254" width="14.85546875" style="15" customWidth="1"/>
    <col min="255" max="255" width="16.85546875" style="15" customWidth="1"/>
    <col min="256" max="503" width="9.140625" style="15"/>
    <col min="504" max="504" width="28.28515625" style="15" customWidth="1"/>
    <col min="505" max="505" width="14" style="15" bestFit="1" customWidth="1"/>
    <col min="506" max="506" width="12.5703125" style="15" customWidth="1"/>
    <col min="507" max="507" width="13.28515625" style="15" customWidth="1"/>
    <col min="508" max="508" width="13.7109375" style="15" customWidth="1"/>
    <col min="509" max="509" width="15.140625" style="15" customWidth="1"/>
    <col min="510" max="510" width="14.85546875" style="15" customWidth="1"/>
    <col min="511" max="511" width="16.85546875" style="15" customWidth="1"/>
    <col min="512" max="759" width="9.140625" style="15"/>
    <col min="760" max="760" width="28.28515625" style="15" customWidth="1"/>
    <col min="761" max="761" width="14" style="15" bestFit="1" customWidth="1"/>
    <col min="762" max="762" width="12.5703125" style="15" customWidth="1"/>
    <col min="763" max="763" width="13.28515625" style="15" customWidth="1"/>
    <col min="764" max="764" width="13.7109375" style="15" customWidth="1"/>
    <col min="765" max="765" width="15.140625" style="15" customWidth="1"/>
    <col min="766" max="766" width="14.85546875" style="15" customWidth="1"/>
    <col min="767" max="767" width="16.85546875" style="15" customWidth="1"/>
    <col min="768" max="1015" width="9.140625" style="15"/>
    <col min="1016" max="1016" width="28.28515625" style="15" customWidth="1"/>
    <col min="1017" max="1017" width="14" style="15" bestFit="1" customWidth="1"/>
    <col min="1018" max="1018" width="12.5703125" style="15" customWidth="1"/>
    <col min="1019" max="1019" width="13.28515625" style="15" customWidth="1"/>
    <col min="1020" max="1020" width="13.7109375" style="15" customWidth="1"/>
    <col min="1021" max="1021" width="15.140625" style="15" customWidth="1"/>
    <col min="1022" max="1022" width="14.85546875" style="15" customWidth="1"/>
    <col min="1023" max="1023" width="16.85546875" style="15" customWidth="1"/>
    <col min="1024" max="1271" width="9.140625" style="15"/>
    <col min="1272" max="1272" width="28.28515625" style="15" customWidth="1"/>
    <col min="1273" max="1273" width="14" style="15" bestFit="1" customWidth="1"/>
    <col min="1274" max="1274" width="12.5703125" style="15" customWidth="1"/>
    <col min="1275" max="1275" width="13.28515625" style="15" customWidth="1"/>
    <col min="1276" max="1276" width="13.7109375" style="15" customWidth="1"/>
    <col min="1277" max="1277" width="15.140625" style="15" customWidth="1"/>
    <col min="1278" max="1278" width="14.85546875" style="15" customWidth="1"/>
    <col min="1279" max="1279" width="16.85546875" style="15" customWidth="1"/>
    <col min="1280" max="1527" width="9.140625" style="15"/>
    <col min="1528" max="1528" width="28.28515625" style="15" customWidth="1"/>
    <col min="1529" max="1529" width="14" style="15" bestFit="1" customWidth="1"/>
    <col min="1530" max="1530" width="12.5703125" style="15" customWidth="1"/>
    <col min="1531" max="1531" width="13.28515625" style="15" customWidth="1"/>
    <col min="1532" max="1532" width="13.7109375" style="15" customWidth="1"/>
    <col min="1533" max="1533" width="15.140625" style="15" customWidth="1"/>
    <col min="1534" max="1534" width="14.85546875" style="15" customWidth="1"/>
    <col min="1535" max="1535" width="16.85546875" style="15" customWidth="1"/>
    <col min="1536" max="1783" width="9.140625" style="15"/>
    <col min="1784" max="1784" width="28.28515625" style="15" customWidth="1"/>
    <col min="1785" max="1785" width="14" style="15" bestFit="1" customWidth="1"/>
    <col min="1786" max="1786" width="12.5703125" style="15" customWidth="1"/>
    <col min="1787" max="1787" width="13.28515625" style="15" customWidth="1"/>
    <col min="1788" max="1788" width="13.7109375" style="15" customWidth="1"/>
    <col min="1789" max="1789" width="15.140625" style="15" customWidth="1"/>
    <col min="1790" max="1790" width="14.85546875" style="15" customWidth="1"/>
    <col min="1791" max="1791" width="16.85546875" style="15" customWidth="1"/>
    <col min="1792" max="2039" width="9.140625" style="15"/>
    <col min="2040" max="2040" width="28.28515625" style="15" customWidth="1"/>
    <col min="2041" max="2041" width="14" style="15" bestFit="1" customWidth="1"/>
    <col min="2042" max="2042" width="12.5703125" style="15" customWidth="1"/>
    <col min="2043" max="2043" width="13.28515625" style="15" customWidth="1"/>
    <col min="2044" max="2044" width="13.7109375" style="15" customWidth="1"/>
    <col min="2045" max="2045" width="15.140625" style="15" customWidth="1"/>
    <col min="2046" max="2046" width="14.85546875" style="15" customWidth="1"/>
    <col min="2047" max="2047" width="16.85546875" style="15" customWidth="1"/>
    <col min="2048" max="2295" width="9.140625" style="15"/>
    <col min="2296" max="2296" width="28.28515625" style="15" customWidth="1"/>
    <col min="2297" max="2297" width="14" style="15" bestFit="1" customWidth="1"/>
    <col min="2298" max="2298" width="12.5703125" style="15" customWidth="1"/>
    <col min="2299" max="2299" width="13.28515625" style="15" customWidth="1"/>
    <col min="2300" max="2300" width="13.7109375" style="15" customWidth="1"/>
    <col min="2301" max="2301" width="15.140625" style="15" customWidth="1"/>
    <col min="2302" max="2302" width="14.85546875" style="15" customWidth="1"/>
    <col min="2303" max="2303" width="16.85546875" style="15" customWidth="1"/>
    <col min="2304" max="2551" width="9.140625" style="15"/>
    <col min="2552" max="2552" width="28.28515625" style="15" customWidth="1"/>
    <col min="2553" max="2553" width="14" style="15" bestFit="1" customWidth="1"/>
    <col min="2554" max="2554" width="12.5703125" style="15" customWidth="1"/>
    <col min="2555" max="2555" width="13.28515625" style="15" customWidth="1"/>
    <col min="2556" max="2556" width="13.7109375" style="15" customWidth="1"/>
    <col min="2557" max="2557" width="15.140625" style="15" customWidth="1"/>
    <col min="2558" max="2558" width="14.85546875" style="15" customWidth="1"/>
    <col min="2559" max="2559" width="16.85546875" style="15" customWidth="1"/>
    <col min="2560" max="2807" width="9.140625" style="15"/>
    <col min="2808" max="2808" width="28.28515625" style="15" customWidth="1"/>
    <col min="2809" max="2809" width="14" style="15" bestFit="1" customWidth="1"/>
    <col min="2810" max="2810" width="12.5703125" style="15" customWidth="1"/>
    <col min="2811" max="2811" width="13.28515625" style="15" customWidth="1"/>
    <col min="2812" max="2812" width="13.7109375" style="15" customWidth="1"/>
    <col min="2813" max="2813" width="15.140625" style="15" customWidth="1"/>
    <col min="2814" max="2814" width="14.85546875" style="15" customWidth="1"/>
    <col min="2815" max="2815" width="16.85546875" style="15" customWidth="1"/>
    <col min="2816" max="3063" width="9.140625" style="15"/>
    <col min="3064" max="3064" width="28.28515625" style="15" customWidth="1"/>
    <col min="3065" max="3065" width="14" style="15" bestFit="1" customWidth="1"/>
    <col min="3066" max="3066" width="12.5703125" style="15" customWidth="1"/>
    <col min="3067" max="3067" width="13.28515625" style="15" customWidth="1"/>
    <col min="3068" max="3068" width="13.7109375" style="15" customWidth="1"/>
    <col min="3069" max="3069" width="15.140625" style="15" customWidth="1"/>
    <col min="3070" max="3070" width="14.85546875" style="15" customWidth="1"/>
    <col min="3071" max="3071" width="16.85546875" style="15" customWidth="1"/>
    <col min="3072" max="3319" width="9.140625" style="15"/>
    <col min="3320" max="3320" width="28.28515625" style="15" customWidth="1"/>
    <col min="3321" max="3321" width="14" style="15" bestFit="1" customWidth="1"/>
    <col min="3322" max="3322" width="12.5703125" style="15" customWidth="1"/>
    <col min="3323" max="3323" width="13.28515625" style="15" customWidth="1"/>
    <col min="3324" max="3324" width="13.7109375" style="15" customWidth="1"/>
    <col min="3325" max="3325" width="15.140625" style="15" customWidth="1"/>
    <col min="3326" max="3326" width="14.85546875" style="15" customWidth="1"/>
    <col min="3327" max="3327" width="16.85546875" style="15" customWidth="1"/>
    <col min="3328" max="3575" width="9.140625" style="15"/>
    <col min="3576" max="3576" width="28.28515625" style="15" customWidth="1"/>
    <col min="3577" max="3577" width="14" style="15" bestFit="1" customWidth="1"/>
    <col min="3578" max="3578" width="12.5703125" style="15" customWidth="1"/>
    <col min="3579" max="3579" width="13.28515625" style="15" customWidth="1"/>
    <col min="3580" max="3580" width="13.7109375" style="15" customWidth="1"/>
    <col min="3581" max="3581" width="15.140625" style="15" customWidth="1"/>
    <col min="3582" max="3582" width="14.85546875" style="15" customWidth="1"/>
    <col min="3583" max="3583" width="16.85546875" style="15" customWidth="1"/>
    <col min="3584" max="3831" width="9.140625" style="15"/>
    <col min="3832" max="3832" width="28.28515625" style="15" customWidth="1"/>
    <col min="3833" max="3833" width="14" style="15" bestFit="1" customWidth="1"/>
    <col min="3834" max="3834" width="12.5703125" style="15" customWidth="1"/>
    <col min="3835" max="3835" width="13.28515625" style="15" customWidth="1"/>
    <col min="3836" max="3836" width="13.7109375" style="15" customWidth="1"/>
    <col min="3837" max="3837" width="15.140625" style="15" customWidth="1"/>
    <col min="3838" max="3838" width="14.85546875" style="15" customWidth="1"/>
    <col min="3839" max="3839" width="16.85546875" style="15" customWidth="1"/>
    <col min="3840" max="4087" width="9.140625" style="15"/>
    <col min="4088" max="4088" width="28.28515625" style="15" customWidth="1"/>
    <col min="4089" max="4089" width="14" style="15" bestFit="1" customWidth="1"/>
    <col min="4090" max="4090" width="12.5703125" style="15" customWidth="1"/>
    <col min="4091" max="4091" width="13.28515625" style="15" customWidth="1"/>
    <col min="4092" max="4092" width="13.7109375" style="15" customWidth="1"/>
    <col min="4093" max="4093" width="15.140625" style="15" customWidth="1"/>
    <col min="4094" max="4094" width="14.85546875" style="15" customWidth="1"/>
    <col min="4095" max="4095" width="16.85546875" style="15" customWidth="1"/>
    <col min="4096" max="4343" width="9.140625" style="15"/>
    <col min="4344" max="4344" width="28.28515625" style="15" customWidth="1"/>
    <col min="4345" max="4345" width="14" style="15" bestFit="1" customWidth="1"/>
    <col min="4346" max="4346" width="12.5703125" style="15" customWidth="1"/>
    <col min="4347" max="4347" width="13.28515625" style="15" customWidth="1"/>
    <col min="4348" max="4348" width="13.7109375" style="15" customWidth="1"/>
    <col min="4349" max="4349" width="15.140625" style="15" customWidth="1"/>
    <col min="4350" max="4350" width="14.85546875" style="15" customWidth="1"/>
    <col min="4351" max="4351" width="16.85546875" style="15" customWidth="1"/>
    <col min="4352" max="4599" width="9.140625" style="15"/>
    <col min="4600" max="4600" width="28.28515625" style="15" customWidth="1"/>
    <col min="4601" max="4601" width="14" style="15" bestFit="1" customWidth="1"/>
    <col min="4602" max="4602" width="12.5703125" style="15" customWidth="1"/>
    <col min="4603" max="4603" width="13.28515625" style="15" customWidth="1"/>
    <col min="4604" max="4604" width="13.7109375" style="15" customWidth="1"/>
    <col min="4605" max="4605" width="15.140625" style="15" customWidth="1"/>
    <col min="4606" max="4606" width="14.85546875" style="15" customWidth="1"/>
    <col min="4607" max="4607" width="16.85546875" style="15" customWidth="1"/>
    <col min="4608" max="4855" width="9.140625" style="15"/>
    <col min="4856" max="4856" width="28.28515625" style="15" customWidth="1"/>
    <col min="4857" max="4857" width="14" style="15" bestFit="1" customWidth="1"/>
    <col min="4858" max="4858" width="12.5703125" style="15" customWidth="1"/>
    <col min="4859" max="4859" width="13.28515625" style="15" customWidth="1"/>
    <col min="4860" max="4860" width="13.7109375" style="15" customWidth="1"/>
    <col min="4861" max="4861" width="15.140625" style="15" customWidth="1"/>
    <col min="4862" max="4862" width="14.85546875" style="15" customWidth="1"/>
    <col min="4863" max="4863" width="16.85546875" style="15" customWidth="1"/>
    <col min="4864" max="5111" width="9.140625" style="15"/>
    <col min="5112" max="5112" width="28.28515625" style="15" customWidth="1"/>
    <col min="5113" max="5113" width="14" style="15" bestFit="1" customWidth="1"/>
    <col min="5114" max="5114" width="12.5703125" style="15" customWidth="1"/>
    <col min="5115" max="5115" width="13.28515625" style="15" customWidth="1"/>
    <col min="5116" max="5116" width="13.7109375" style="15" customWidth="1"/>
    <col min="5117" max="5117" width="15.140625" style="15" customWidth="1"/>
    <col min="5118" max="5118" width="14.85546875" style="15" customWidth="1"/>
    <col min="5119" max="5119" width="16.85546875" style="15" customWidth="1"/>
    <col min="5120" max="5367" width="9.140625" style="15"/>
    <col min="5368" max="5368" width="28.28515625" style="15" customWidth="1"/>
    <col min="5369" max="5369" width="14" style="15" bestFit="1" customWidth="1"/>
    <col min="5370" max="5370" width="12.5703125" style="15" customWidth="1"/>
    <col min="5371" max="5371" width="13.28515625" style="15" customWidth="1"/>
    <col min="5372" max="5372" width="13.7109375" style="15" customWidth="1"/>
    <col min="5373" max="5373" width="15.140625" style="15" customWidth="1"/>
    <col min="5374" max="5374" width="14.85546875" style="15" customWidth="1"/>
    <col min="5375" max="5375" width="16.85546875" style="15" customWidth="1"/>
    <col min="5376" max="5623" width="9.140625" style="15"/>
    <col min="5624" max="5624" width="28.28515625" style="15" customWidth="1"/>
    <col min="5625" max="5625" width="14" style="15" bestFit="1" customWidth="1"/>
    <col min="5626" max="5626" width="12.5703125" style="15" customWidth="1"/>
    <col min="5627" max="5627" width="13.28515625" style="15" customWidth="1"/>
    <col min="5628" max="5628" width="13.7109375" style="15" customWidth="1"/>
    <col min="5629" max="5629" width="15.140625" style="15" customWidth="1"/>
    <col min="5630" max="5630" width="14.85546875" style="15" customWidth="1"/>
    <col min="5631" max="5631" width="16.85546875" style="15" customWidth="1"/>
    <col min="5632" max="5879" width="9.140625" style="15"/>
    <col min="5880" max="5880" width="28.28515625" style="15" customWidth="1"/>
    <col min="5881" max="5881" width="14" style="15" bestFit="1" customWidth="1"/>
    <col min="5882" max="5882" width="12.5703125" style="15" customWidth="1"/>
    <col min="5883" max="5883" width="13.28515625" style="15" customWidth="1"/>
    <col min="5884" max="5884" width="13.7109375" style="15" customWidth="1"/>
    <col min="5885" max="5885" width="15.140625" style="15" customWidth="1"/>
    <col min="5886" max="5886" width="14.85546875" style="15" customWidth="1"/>
    <col min="5887" max="5887" width="16.85546875" style="15" customWidth="1"/>
    <col min="5888" max="6135" width="9.140625" style="15"/>
    <col min="6136" max="6136" width="28.28515625" style="15" customWidth="1"/>
    <col min="6137" max="6137" width="14" style="15" bestFit="1" customWidth="1"/>
    <col min="6138" max="6138" width="12.5703125" style="15" customWidth="1"/>
    <col min="6139" max="6139" width="13.28515625" style="15" customWidth="1"/>
    <col min="6140" max="6140" width="13.7109375" style="15" customWidth="1"/>
    <col min="6141" max="6141" width="15.140625" style="15" customWidth="1"/>
    <col min="6142" max="6142" width="14.85546875" style="15" customWidth="1"/>
    <col min="6143" max="6143" width="16.85546875" style="15" customWidth="1"/>
    <col min="6144" max="6391" width="9.140625" style="15"/>
    <col min="6392" max="6392" width="28.28515625" style="15" customWidth="1"/>
    <col min="6393" max="6393" width="14" style="15" bestFit="1" customWidth="1"/>
    <col min="6394" max="6394" width="12.5703125" style="15" customWidth="1"/>
    <col min="6395" max="6395" width="13.28515625" style="15" customWidth="1"/>
    <col min="6396" max="6396" width="13.7109375" style="15" customWidth="1"/>
    <col min="6397" max="6397" width="15.140625" style="15" customWidth="1"/>
    <col min="6398" max="6398" width="14.85546875" style="15" customWidth="1"/>
    <col min="6399" max="6399" width="16.85546875" style="15" customWidth="1"/>
    <col min="6400" max="6647" width="9.140625" style="15"/>
    <col min="6648" max="6648" width="28.28515625" style="15" customWidth="1"/>
    <col min="6649" max="6649" width="14" style="15" bestFit="1" customWidth="1"/>
    <col min="6650" max="6650" width="12.5703125" style="15" customWidth="1"/>
    <col min="6651" max="6651" width="13.28515625" style="15" customWidth="1"/>
    <col min="6652" max="6652" width="13.7109375" style="15" customWidth="1"/>
    <col min="6653" max="6653" width="15.140625" style="15" customWidth="1"/>
    <col min="6654" max="6654" width="14.85546875" style="15" customWidth="1"/>
    <col min="6655" max="6655" width="16.85546875" style="15" customWidth="1"/>
    <col min="6656" max="6903" width="9.140625" style="15"/>
    <col min="6904" max="6904" width="28.28515625" style="15" customWidth="1"/>
    <col min="6905" max="6905" width="14" style="15" bestFit="1" customWidth="1"/>
    <col min="6906" max="6906" width="12.5703125" style="15" customWidth="1"/>
    <col min="6907" max="6907" width="13.28515625" style="15" customWidth="1"/>
    <col min="6908" max="6908" width="13.7109375" style="15" customWidth="1"/>
    <col min="6909" max="6909" width="15.140625" style="15" customWidth="1"/>
    <col min="6910" max="6910" width="14.85546875" style="15" customWidth="1"/>
    <col min="6911" max="6911" width="16.85546875" style="15" customWidth="1"/>
    <col min="6912" max="7159" width="9.140625" style="15"/>
    <col min="7160" max="7160" width="28.28515625" style="15" customWidth="1"/>
    <col min="7161" max="7161" width="14" style="15" bestFit="1" customWidth="1"/>
    <col min="7162" max="7162" width="12.5703125" style="15" customWidth="1"/>
    <col min="7163" max="7163" width="13.28515625" style="15" customWidth="1"/>
    <col min="7164" max="7164" width="13.7109375" style="15" customWidth="1"/>
    <col min="7165" max="7165" width="15.140625" style="15" customWidth="1"/>
    <col min="7166" max="7166" width="14.85546875" style="15" customWidth="1"/>
    <col min="7167" max="7167" width="16.85546875" style="15" customWidth="1"/>
    <col min="7168" max="7415" width="9.140625" style="15"/>
    <col min="7416" max="7416" width="28.28515625" style="15" customWidth="1"/>
    <col min="7417" max="7417" width="14" style="15" bestFit="1" customWidth="1"/>
    <col min="7418" max="7418" width="12.5703125" style="15" customWidth="1"/>
    <col min="7419" max="7419" width="13.28515625" style="15" customWidth="1"/>
    <col min="7420" max="7420" width="13.7109375" style="15" customWidth="1"/>
    <col min="7421" max="7421" width="15.140625" style="15" customWidth="1"/>
    <col min="7422" max="7422" width="14.85546875" style="15" customWidth="1"/>
    <col min="7423" max="7423" width="16.85546875" style="15" customWidth="1"/>
    <col min="7424" max="7671" width="9.140625" style="15"/>
    <col min="7672" max="7672" width="28.28515625" style="15" customWidth="1"/>
    <col min="7673" max="7673" width="14" style="15" bestFit="1" customWidth="1"/>
    <col min="7674" max="7674" width="12.5703125" style="15" customWidth="1"/>
    <col min="7675" max="7675" width="13.28515625" style="15" customWidth="1"/>
    <col min="7676" max="7676" width="13.7109375" style="15" customWidth="1"/>
    <col min="7677" max="7677" width="15.140625" style="15" customWidth="1"/>
    <col min="7678" max="7678" width="14.85546875" style="15" customWidth="1"/>
    <col min="7679" max="7679" width="16.85546875" style="15" customWidth="1"/>
    <col min="7680" max="7927" width="9.140625" style="15"/>
    <col min="7928" max="7928" width="28.28515625" style="15" customWidth="1"/>
    <col min="7929" max="7929" width="14" style="15" bestFit="1" customWidth="1"/>
    <col min="7930" max="7930" width="12.5703125" style="15" customWidth="1"/>
    <col min="7931" max="7931" width="13.28515625" style="15" customWidth="1"/>
    <col min="7932" max="7932" width="13.7109375" style="15" customWidth="1"/>
    <col min="7933" max="7933" width="15.140625" style="15" customWidth="1"/>
    <col min="7934" max="7934" width="14.85546875" style="15" customWidth="1"/>
    <col min="7935" max="7935" width="16.85546875" style="15" customWidth="1"/>
    <col min="7936" max="8183" width="9.140625" style="15"/>
    <col min="8184" max="8184" width="28.28515625" style="15" customWidth="1"/>
    <col min="8185" max="8185" width="14" style="15" bestFit="1" customWidth="1"/>
    <col min="8186" max="8186" width="12.5703125" style="15" customWidth="1"/>
    <col min="8187" max="8187" width="13.28515625" style="15" customWidth="1"/>
    <col min="8188" max="8188" width="13.7109375" style="15" customWidth="1"/>
    <col min="8189" max="8189" width="15.140625" style="15" customWidth="1"/>
    <col min="8190" max="8190" width="14.85546875" style="15" customWidth="1"/>
    <col min="8191" max="8191" width="16.85546875" style="15" customWidth="1"/>
    <col min="8192" max="8439" width="9.140625" style="15"/>
    <col min="8440" max="8440" width="28.28515625" style="15" customWidth="1"/>
    <col min="8441" max="8441" width="14" style="15" bestFit="1" customWidth="1"/>
    <col min="8442" max="8442" width="12.5703125" style="15" customWidth="1"/>
    <col min="8443" max="8443" width="13.28515625" style="15" customWidth="1"/>
    <col min="8444" max="8444" width="13.7109375" style="15" customWidth="1"/>
    <col min="8445" max="8445" width="15.140625" style="15" customWidth="1"/>
    <col min="8446" max="8446" width="14.85546875" style="15" customWidth="1"/>
    <col min="8447" max="8447" width="16.85546875" style="15" customWidth="1"/>
    <col min="8448" max="8695" width="9.140625" style="15"/>
    <col min="8696" max="8696" width="28.28515625" style="15" customWidth="1"/>
    <col min="8697" max="8697" width="14" style="15" bestFit="1" customWidth="1"/>
    <col min="8698" max="8698" width="12.5703125" style="15" customWidth="1"/>
    <col min="8699" max="8699" width="13.28515625" style="15" customWidth="1"/>
    <col min="8700" max="8700" width="13.7109375" style="15" customWidth="1"/>
    <col min="8701" max="8701" width="15.140625" style="15" customWidth="1"/>
    <col min="8702" max="8702" width="14.85546875" style="15" customWidth="1"/>
    <col min="8703" max="8703" width="16.85546875" style="15" customWidth="1"/>
    <col min="8704" max="8951" width="9.140625" style="15"/>
    <col min="8952" max="8952" width="28.28515625" style="15" customWidth="1"/>
    <col min="8953" max="8953" width="14" style="15" bestFit="1" customWidth="1"/>
    <col min="8954" max="8954" width="12.5703125" style="15" customWidth="1"/>
    <col min="8955" max="8955" width="13.28515625" style="15" customWidth="1"/>
    <col min="8956" max="8956" width="13.7109375" style="15" customWidth="1"/>
    <col min="8957" max="8957" width="15.140625" style="15" customWidth="1"/>
    <col min="8958" max="8958" width="14.85546875" style="15" customWidth="1"/>
    <col min="8959" max="8959" width="16.85546875" style="15" customWidth="1"/>
    <col min="8960" max="9207" width="9.140625" style="15"/>
    <col min="9208" max="9208" width="28.28515625" style="15" customWidth="1"/>
    <col min="9209" max="9209" width="14" style="15" bestFit="1" customWidth="1"/>
    <col min="9210" max="9210" width="12.5703125" style="15" customWidth="1"/>
    <col min="9211" max="9211" width="13.28515625" style="15" customWidth="1"/>
    <col min="9212" max="9212" width="13.7109375" style="15" customWidth="1"/>
    <col min="9213" max="9213" width="15.140625" style="15" customWidth="1"/>
    <col min="9214" max="9214" width="14.85546875" style="15" customWidth="1"/>
    <col min="9215" max="9215" width="16.85546875" style="15" customWidth="1"/>
    <col min="9216" max="9463" width="9.140625" style="15"/>
    <col min="9464" max="9464" width="28.28515625" style="15" customWidth="1"/>
    <col min="9465" max="9465" width="14" style="15" bestFit="1" customWidth="1"/>
    <col min="9466" max="9466" width="12.5703125" style="15" customWidth="1"/>
    <col min="9467" max="9467" width="13.28515625" style="15" customWidth="1"/>
    <col min="9468" max="9468" width="13.7109375" style="15" customWidth="1"/>
    <col min="9469" max="9469" width="15.140625" style="15" customWidth="1"/>
    <col min="9470" max="9470" width="14.85546875" style="15" customWidth="1"/>
    <col min="9471" max="9471" width="16.85546875" style="15" customWidth="1"/>
    <col min="9472" max="9719" width="9.140625" style="15"/>
    <col min="9720" max="9720" width="28.28515625" style="15" customWidth="1"/>
    <col min="9721" max="9721" width="14" style="15" bestFit="1" customWidth="1"/>
    <col min="9722" max="9722" width="12.5703125" style="15" customWidth="1"/>
    <col min="9723" max="9723" width="13.28515625" style="15" customWidth="1"/>
    <col min="9724" max="9724" width="13.7109375" style="15" customWidth="1"/>
    <col min="9725" max="9725" width="15.140625" style="15" customWidth="1"/>
    <col min="9726" max="9726" width="14.85546875" style="15" customWidth="1"/>
    <col min="9727" max="9727" width="16.85546875" style="15" customWidth="1"/>
    <col min="9728" max="9975" width="9.140625" style="15"/>
    <col min="9976" max="9976" width="28.28515625" style="15" customWidth="1"/>
    <col min="9977" max="9977" width="14" style="15" bestFit="1" customWidth="1"/>
    <col min="9978" max="9978" width="12.5703125" style="15" customWidth="1"/>
    <col min="9979" max="9979" width="13.28515625" style="15" customWidth="1"/>
    <col min="9980" max="9980" width="13.7109375" style="15" customWidth="1"/>
    <col min="9981" max="9981" width="15.140625" style="15" customWidth="1"/>
    <col min="9982" max="9982" width="14.85546875" style="15" customWidth="1"/>
    <col min="9983" max="9983" width="16.85546875" style="15" customWidth="1"/>
    <col min="9984" max="10231" width="9.140625" style="15"/>
    <col min="10232" max="10232" width="28.28515625" style="15" customWidth="1"/>
    <col min="10233" max="10233" width="14" style="15" bestFit="1" customWidth="1"/>
    <col min="10234" max="10234" width="12.5703125" style="15" customWidth="1"/>
    <col min="10235" max="10235" width="13.28515625" style="15" customWidth="1"/>
    <col min="10236" max="10236" width="13.7109375" style="15" customWidth="1"/>
    <col min="10237" max="10237" width="15.140625" style="15" customWidth="1"/>
    <col min="10238" max="10238" width="14.85546875" style="15" customWidth="1"/>
    <col min="10239" max="10239" width="16.85546875" style="15" customWidth="1"/>
    <col min="10240" max="10487" width="9.140625" style="15"/>
    <col min="10488" max="10488" width="28.28515625" style="15" customWidth="1"/>
    <col min="10489" max="10489" width="14" style="15" bestFit="1" customWidth="1"/>
    <col min="10490" max="10490" width="12.5703125" style="15" customWidth="1"/>
    <col min="10491" max="10491" width="13.28515625" style="15" customWidth="1"/>
    <col min="10492" max="10492" width="13.7109375" style="15" customWidth="1"/>
    <col min="10493" max="10493" width="15.140625" style="15" customWidth="1"/>
    <col min="10494" max="10494" width="14.85546875" style="15" customWidth="1"/>
    <col min="10495" max="10495" width="16.85546875" style="15" customWidth="1"/>
    <col min="10496" max="10743" width="9.140625" style="15"/>
    <col min="10744" max="10744" width="28.28515625" style="15" customWidth="1"/>
    <col min="10745" max="10745" width="14" style="15" bestFit="1" customWidth="1"/>
    <col min="10746" max="10746" width="12.5703125" style="15" customWidth="1"/>
    <col min="10747" max="10747" width="13.28515625" style="15" customWidth="1"/>
    <col min="10748" max="10748" width="13.7109375" style="15" customWidth="1"/>
    <col min="10749" max="10749" width="15.140625" style="15" customWidth="1"/>
    <col min="10750" max="10750" width="14.85546875" style="15" customWidth="1"/>
    <col min="10751" max="10751" width="16.85546875" style="15" customWidth="1"/>
    <col min="10752" max="10999" width="9.140625" style="15"/>
    <col min="11000" max="11000" width="28.28515625" style="15" customWidth="1"/>
    <col min="11001" max="11001" width="14" style="15" bestFit="1" customWidth="1"/>
    <col min="11002" max="11002" width="12.5703125" style="15" customWidth="1"/>
    <col min="11003" max="11003" width="13.28515625" style="15" customWidth="1"/>
    <col min="11004" max="11004" width="13.7109375" style="15" customWidth="1"/>
    <col min="11005" max="11005" width="15.140625" style="15" customWidth="1"/>
    <col min="11006" max="11006" width="14.85546875" style="15" customWidth="1"/>
    <col min="11007" max="11007" width="16.85546875" style="15" customWidth="1"/>
    <col min="11008" max="11255" width="9.140625" style="15"/>
    <col min="11256" max="11256" width="28.28515625" style="15" customWidth="1"/>
    <col min="11257" max="11257" width="14" style="15" bestFit="1" customWidth="1"/>
    <col min="11258" max="11258" width="12.5703125" style="15" customWidth="1"/>
    <col min="11259" max="11259" width="13.28515625" style="15" customWidth="1"/>
    <col min="11260" max="11260" width="13.7109375" style="15" customWidth="1"/>
    <col min="11261" max="11261" width="15.140625" style="15" customWidth="1"/>
    <col min="11262" max="11262" width="14.85546875" style="15" customWidth="1"/>
    <col min="11263" max="11263" width="16.85546875" style="15" customWidth="1"/>
    <col min="11264" max="11511" width="9.140625" style="15"/>
    <col min="11512" max="11512" width="28.28515625" style="15" customWidth="1"/>
    <col min="11513" max="11513" width="14" style="15" bestFit="1" customWidth="1"/>
    <col min="11514" max="11514" width="12.5703125" style="15" customWidth="1"/>
    <col min="11515" max="11515" width="13.28515625" style="15" customWidth="1"/>
    <col min="11516" max="11516" width="13.7109375" style="15" customWidth="1"/>
    <col min="11517" max="11517" width="15.140625" style="15" customWidth="1"/>
    <col min="11518" max="11518" width="14.85546875" style="15" customWidth="1"/>
    <col min="11519" max="11519" width="16.85546875" style="15" customWidth="1"/>
    <col min="11520" max="11767" width="9.140625" style="15"/>
    <col min="11768" max="11768" width="28.28515625" style="15" customWidth="1"/>
    <col min="11769" max="11769" width="14" style="15" bestFit="1" customWidth="1"/>
    <col min="11770" max="11770" width="12.5703125" style="15" customWidth="1"/>
    <col min="11771" max="11771" width="13.28515625" style="15" customWidth="1"/>
    <col min="11772" max="11772" width="13.7109375" style="15" customWidth="1"/>
    <col min="11773" max="11773" width="15.140625" style="15" customWidth="1"/>
    <col min="11774" max="11774" width="14.85546875" style="15" customWidth="1"/>
    <col min="11775" max="11775" width="16.85546875" style="15" customWidth="1"/>
    <col min="11776" max="12023" width="9.140625" style="15"/>
    <col min="12024" max="12024" width="28.28515625" style="15" customWidth="1"/>
    <col min="12025" max="12025" width="14" style="15" bestFit="1" customWidth="1"/>
    <col min="12026" max="12026" width="12.5703125" style="15" customWidth="1"/>
    <col min="12027" max="12027" width="13.28515625" style="15" customWidth="1"/>
    <col min="12028" max="12028" width="13.7109375" style="15" customWidth="1"/>
    <col min="12029" max="12029" width="15.140625" style="15" customWidth="1"/>
    <col min="12030" max="12030" width="14.85546875" style="15" customWidth="1"/>
    <col min="12031" max="12031" width="16.85546875" style="15" customWidth="1"/>
    <col min="12032" max="12279" width="9.140625" style="15"/>
    <col min="12280" max="12280" width="28.28515625" style="15" customWidth="1"/>
    <col min="12281" max="12281" width="14" style="15" bestFit="1" customWidth="1"/>
    <col min="12282" max="12282" width="12.5703125" style="15" customWidth="1"/>
    <col min="12283" max="12283" width="13.28515625" style="15" customWidth="1"/>
    <col min="12284" max="12284" width="13.7109375" style="15" customWidth="1"/>
    <col min="12285" max="12285" width="15.140625" style="15" customWidth="1"/>
    <col min="12286" max="12286" width="14.85546875" style="15" customWidth="1"/>
    <col min="12287" max="12287" width="16.85546875" style="15" customWidth="1"/>
    <col min="12288" max="12535" width="9.140625" style="15"/>
    <col min="12536" max="12536" width="28.28515625" style="15" customWidth="1"/>
    <col min="12537" max="12537" width="14" style="15" bestFit="1" customWidth="1"/>
    <col min="12538" max="12538" width="12.5703125" style="15" customWidth="1"/>
    <col min="12539" max="12539" width="13.28515625" style="15" customWidth="1"/>
    <col min="12540" max="12540" width="13.7109375" style="15" customWidth="1"/>
    <col min="12541" max="12541" width="15.140625" style="15" customWidth="1"/>
    <col min="12542" max="12542" width="14.85546875" style="15" customWidth="1"/>
    <col min="12543" max="12543" width="16.85546875" style="15" customWidth="1"/>
    <col min="12544" max="12791" width="9.140625" style="15"/>
    <col min="12792" max="12792" width="28.28515625" style="15" customWidth="1"/>
    <col min="12793" max="12793" width="14" style="15" bestFit="1" customWidth="1"/>
    <col min="12794" max="12794" width="12.5703125" style="15" customWidth="1"/>
    <col min="12795" max="12795" width="13.28515625" style="15" customWidth="1"/>
    <col min="12796" max="12796" width="13.7109375" style="15" customWidth="1"/>
    <col min="12797" max="12797" width="15.140625" style="15" customWidth="1"/>
    <col min="12798" max="12798" width="14.85546875" style="15" customWidth="1"/>
    <col min="12799" max="12799" width="16.85546875" style="15" customWidth="1"/>
    <col min="12800" max="13047" width="9.140625" style="15"/>
    <col min="13048" max="13048" width="28.28515625" style="15" customWidth="1"/>
    <col min="13049" max="13049" width="14" style="15" bestFit="1" customWidth="1"/>
    <col min="13050" max="13050" width="12.5703125" style="15" customWidth="1"/>
    <col min="13051" max="13051" width="13.28515625" style="15" customWidth="1"/>
    <col min="13052" max="13052" width="13.7109375" style="15" customWidth="1"/>
    <col min="13053" max="13053" width="15.140625" style="15" customWidth="1"/>
    <col min="13054" max="13054" width="14.85546875" style="15" customWidth="1"/>
    <col min="13055" max="13055" width="16.85546875" style="15" customWidth="1"/>
    <col min="13056" max="13303" width="9.140625" style="15"/>
    <col min="13304" max="13304" width="28.28515625" style="15" customWidth="1"/>
    <col min="13305" max="13305" width="14" style="15" bestFit="1" customWidth="1"/>
    <col min="13306" max="13306" width="12.5703125" style="15" customWidth="1"/>
    <col min="13307" max="13307" width="13.28515625" style="15" customWidth="1"/>
    <col min="13308" max="13308" width="13.7109375" style="15" customWidth="1"/>
    <col min="13309" max="13309" width="15.140625" style="15" customWidth="1"/>
    <col min="13310" max="13310" width="14.85546875" style="15" customWidth="1"/>
    <col min="13311" max="13311" width="16.85546875" style="15" customWidth="1"/>
    <col min="13312" max="13559" width="9.140625" style="15"/>
    <col min="13560" max="13560" width="28.28515625" style="15" customWidth="1"/>
    <col min="13561" max="13561" width="14" style="15" bestFit="1" customWidth="1"/>
    <col min="13562" max="13562" width="12.5703125" style="15" customWidth="1"/>
    <col min="13563" max="13563" width="13.28515625" style="15" customWidth="1"/>
    <col min="13564" max="13564" width="13.7109375" style="15" customWidth="1"/>
    <col min="13565" max="13565" width="15.140625" style="15" customWidth="1"/>
    <col min="13566" max="13566" width="14.85546875" style="15" customWidth="1"/>
    <col min="13567" max="13567" width="16.85546875" style="15" customWidth="1"/>
    <col min="13568" max="13815" width="9.140625" style="15"/>
    <col min="13816" max="13816" width="28.28515625" style="15" customWidth="1"/>
    <col min="13817" max="13817" width="14" style="15" bestFit="1" customWidth="1"/>
    <col min="13818" max="13818" width="12.5703125" style="15" customWidth="1"/>
    <col min="13819" max="13819" width="13.28515625" style="15" customWidth="1"/>
    <col min="13820" max="13820" width="13.7109375" style="15" customWidth="1"/>
    <col min="13821" max="13821" width="15.140625" style="15" customWidth="1"/>
    <col min="13822" max="13822" width="14.85546875" style="15" customWidth="1"/>
    <col min="13823" max="13823" width="16.85546875" style="15" customWidth="1"/>
    <col min="13824" max="14071" width="9.140625" style="15"/>
    <col min="14072" max="14072" width="28.28515625" style="15" customWidth="1"/>
    <col min="14073" max="14073" width="14" style="15" bestFit="1" customWidth="1"/>
    <col min="14074" max="14074" width="12.5703125" style="15" customWidth="1"/>
    <col min="14075" max="14075" width="13.28515625" style="15" customWidth="1"/>
    <col min="14076" max="14076" width="13.7109375" style="15" customWidth="1"/>
    <col min="14077" max="14077" width="15.140625" style="15" customWidth="1"/>
    <col min="14078" max="14078" width="14.85546875" style="15" customWidth="1"/>
    <col min="14079" max="14079" width="16.85546875" style="15" customWidth="1"/>
    <col min="14080" max="14327" width="9.140625" style="15"/>
    <col min="14328" max="14328" width="28.28515625" style="15" customWidth="1"/>
    <col min="14329" max="14329" width="14" style="15" bestFit="1" customWidth="1"/>
    <col min="14330" max="14330" width="12.5703125" style="15" customWidth="1"/>
    <col min="14331" max="14331" width="13.28515625" style="15" customWidth="1"/>
    <col min="14332" max="14332" width="13.7109375" style="15" customWidth="1"/>
    <col min="14333" max="14333" width="15.140625" style="15" customWidth="1"/>
    <col min="14334" max="14334" width="14.85546875" style="15" customWidth="1"/>
    <col min="14335" max="14335" width="16.85546875" style="15" customWidth="1"/>
    <col min="14336" max="14583" width="9.140625" style="15"/>
    <col min="14584" max="14584" width="28.28515625" style="15" customWidth="1"/>
    <col min="14585" max="14585" width="14" style="15" bestFit="1" customWidth="1"/>
    <col min="14586" max="14586" width="12.5703125" style="15" customWidth="1"/>
    <col min="14587" max="14587" width="13.28515625" style="15" customWidth="1"/>
    <col min="14588" max="14588" width="13.7109375" style="15" customWidth="1"/>
    <col min="14589" max="14589" width="15.140625" style="15" customWidth="1"/>
    <col min="14590" max="14590" width="14.85546875" style="15" customWidth="1"/>
    <col min="14591" max="14591" width="16.85546875" style="15" customWidth="1"/>
    <col min="14592" max="14839" width="9.140625" style="15"/>
    <col min="14840" max="14840" width="28.28515625" style="15" customWidth="1"/>
    <col min="14841" max="14841" width="14" style="15" bestFit="1" customWidth="1"/>
    <col min="14842" max="14842" width="12.5703125" style="15" customWidth="1"/>
    <col min="14843" max="14843" width="13.28515625" style="15" customWidth="1"/>
    <col min="14844" max="14844" width="13.7109375" style="15" customWidth="1"/>
    <col min="14845" max="14845" width="15.140625" style="15" customWidth="1"/>
    <col min="14846" max="14846" width="14.85546875" style="15" customWidth="1"/>
    <col min="14847" max="14847" width="16.85546875" style="15" customWidth="1"/>
    <col min="14848" max="15095" width="9.140625" style="15"/>
    <col min="15096" max="15096" width="28.28515625" style="15" customWidth="1"/>
    <col min="15097" max="15097" width="14" style="15" bestFit="1" customWidth="1"/>
    <col min="15098" max="15098" width="12.5703125" style="15" customWidth="1"/>
    <col min="15099" max="15099" width="13.28515625" style="15" customWidth="1"/>
    <col min="15100" max="15100" width="13.7109375" style="15" customWidth="1"/>
    <col min="15101" max="15101" width="15.140625" style="15" customWidth="1"/>
    <col min="15102" max="15102" width="14.85546875" style="15" customWidth="1"/>
    <col min="15103" max="15103" width="16.85546875" style="15" customWidth="1"/>
    <col min="15104" max="15351" width="9.140625" style="15"/>
    <col min="15352" max="15352" width="28.28515625" style="15" customWidth="1"/>
    <col min="15353" max="15353" width="14" style="15" bestFit="1" customWidth="1"/>
    <col min="15354" max="15354" width="12.5703125" style="15" customWidth="1"/>
    <col min="15355" max="15355" width="13.28515625" style="15" customWidth="1"/>
    <col min="15356" max="15356" width="13.7109375" style="15" customWidth="1"/>
    <col min="15357" max="15357" width="15.140625" style="15" customWidth="1"/>
    <col min="15358" max="15358" width="14.85546875" style="15" customWidth="1"/>
    <col min="15359" max="15359" width="16.85546875" style="15" customWidth="1"/>
    <col min="15360" max="15607" width="9.140625" style="15"/>
    <col min="15608" max="15608" width="28.28515625" style="15" customWidth="1"/>
    <col min="15609" max="15609" width="14" style="15" bestFit="1" customWidth="1"/>
    <col min="15610" max="15610" width="12.5703125" style="15" customWidth="1"/>
    <col min="15611" max="15611" width="13.28515625" style="15" customWidth="1"/>
    <col min="15612" max="15612" width="13.7109375" style="15" customWidth="1"/>
    <col min="15613" max="15613" width="15.140625" style="15" customWidth="1"/>
    <col min="15614" max="15614" width="14.85546875" style="15" customWidth="1"/>
    <col min="15615" max="15615" width="16.85546875" style="15" customWidth="1"/>
    <col min="15616" max="15863" width="9.140625" style="15"/>
    <col min="15864" max="15864" width="28.28515625" style="15" customWidth="1"/>
    <col min="15865" max="15865" width="14" style="15" bestFit="1" customWidth="1"/>
    <col min="15866" max="15866" width="12.5703125" style="15" customWidth="1"/>
    <col min="15867" max="15867" width="13.28515625" style="15" customWidth="1"/>
    <col min="15868" max="15868" width="13.7109375" style="15" customWidth="1"/>
    <col min="15869" max="15869" width="15.140625" style="15" customWidth="1"/>
    <col min="15870" max="15870" width="14.85546875" style="15" customWidth="1"/>
    <col min="15871" max="15871" width="16.85546875" style="15" customWidth="1"/>
    <col min="15872" max="16119" width="9.140625" style="15"/>
    <col min="16120" max="16120" width="28.28515625" style="15" customWidth="1"/>
    <col min="16121" max="16121" width="14" style="15" bestFit="1" customWidth="1"/>
    <col min="16122" max="16122" width="12.5703125" style="15" customWidth="1"/>
    <col min="16123" max="16123" width="13.28515625" style="15" customWidth="1"/>
    <col min="16124" max="16124" width="13.7109375" style="15" customWidth="1"/>
    <col min="16125" max="16125" width="15.140625" style="15" customWidth="1"/>
    <col min="16126" max="16126" width="14.85546875" style="15" customWidth="1"/>
    <col min="16127" max="16127" width="16.85546875" style="15" customWidth="1"/>
    <col min="16128" max="16377" width="9.140625" style="15"/>
    <col min="16378" max="16384" width="9.140625" style="15" customWidth="1"/>
  </cols>
  <sheetData>
    <row r="1" spans="1:6" ht="15.75" x14ac:dyDescent="0.25">
      <c r="A1" s="3" t="s">
        <v>7</v>
      </c>
    </row>
    <row r="2" spans="1:6" x14ac:dyDescent="0.2">
      <c r="A2" s="16"/>
    </row>
    <row r="3" spans="1:6" s="19" customFormat="1" ht="39" x14ac:dyDescent="0.25">
      <c r="A3" s="17" t="s">
        <v>8</v>
      </c>
      <c r="B3" s="17" t="s">
        <v>9</v>
      </c>
      <c r="C3" s="18" t="s">
        <v>10</v>
      </c>
      <c r="D3" s="18" t="s">
        <v>11</v>
      </c>
      <c r="E3" s="18" t="s">
        <v>56</v>
      </c>
      <c r="F3" s="18" t="s">
        <v>57</v>
      </c>
    </row>
    <row r="4" spans="1:6" s="23" customFormat="1" ht="15" x14ac:dyDescent="0.25">
      <c r="A4" s="20" t="s">
        <v>18</v>
      </c>
      <c r="B4" s="21">
        <v>319</v>
      </c>
      <c r="C4" s="21">
        <v>762</v>
      </c>
      <c r="D4" s="21">
        <v>2.38871473354232</v>
      </c>
      <c r="E4" s="21">
        <v>15</v>
      </c>
      <c r="F4" s="21">
        <v>0</v>
      </c>
    </row>
    <row r="5" spans="1:6" s="23" customFormat="1" ht="15" x14ac:dyDescent="0.25">
      <c r="A5" s="20" t="s">
        <v>19</v>
      </c>
      <c r="B5" s="21">
        <v>198</v>
      </c>
      <c r="C5" s="24">
        <v>945</v>
      </c>
      <c r="D5" s="21">
        <v>4.7727272727272698</v>
      </c>
      <c r="E5" s="21">
        <v>60</v>
      </c>
      <c r="F5" s="21">
        <v>1</v>
      </c>
    </row>
    <row r="6" spans="1:6" s="23" customFormat="1" ht="15" x14ac:dyDescent="0.25">
      <c r="A6" s="20" t="s">
        <v>22</v>
      </c>
      <c r="B6" s="21">
        <v>46</v>
      </c>
      <c r="C6" s="20">
        <v>147</v>
      </c>
      <c r="D6" s="21">
        <v>3.1956521739130399</v>
      </c>
      <c r="E6" s="21">
        <v>7</v>
      </c>
      <c r="F6" s="21">
        <v>1</v>
      </c>
    </row>
    <row r="7" spans="1:6" s="23" customFormat="1" ht="15" x14ac:dyDescent="0.25">
      <c r="A7" s="20" t="s">
        <v>23</v>
      </c>
      <c r="B7" s="21">
        <v>74</v>
      </c>
      <c r="C7" s="20">
        <v>279</v>
      </c>
      <c r="D7" s="21">
        <v>3.7702702702702702</v>
      </c>
      <c r="E7" s="21">
        <v>28</v>
      </c>
      <c r="F7" s="21">
        <v>1</v>
      </c>
    </row>
    <row r="8" spans="1:6" s="23" customFormat="1" ht="15" x14ac:dyDescent="0.25">
      <c r="A8" s="20" t="s">
        <v>20</v>
      </c>
      <c r="B8" s="21">
        <v>294</v>
      </c>
      <c r="C8" s="20">
        <v>718</v>
      </c>
      <c r="D8" s="21">
        <v>2.4421768707483</v>
      </c>
      <c r="E8" s="21">
        <v>48</v>
      </c>
      <c r="F8" s="21">
        <v>0</v>
      </c>
    </row>
    <row r="9" spans="1:6" s="23" customFormat="1" ht="15" x14ac:dyDescent="0.25">
      <c r="A9" s="20" t="s">
        <v>25</v>
      </c>
      <c r="B9" s="21">
        <v>33</v>
      </c>
      <c r="C9" s="20">
        <v>65</v>
      </c>
      <c r="D9" s="21">
        <v>1.9696969696969699</v>
      </c>
      <c r="E9" s="21">
        <v>13</v>
      </c>
      <c r="F9" s="21">
        <v>0</v>
      </c>
    </row>
    <row r="10" spans="1:6" s="23" customFormat="1" ht="15" x14ac:dyDescent="0.25">
      <c r="A10" s="20" t="s">
        <v>24</v>
      </c>
      <c r="B10" s="21">
        <v>92</v>
      </c>
      <c r="C10" s="20">
        <v>281</v>
      </c>
      <c r="D10" s="21">
        <v>3.0543478260869601</v>
      </c>
      <c r="E10" s="21">
        <v>12</v>
      </c>
      <c r="F10" s="21">
        <v>0</v>
      </c>
    </row>
    <row r="11" spans="1:6" s="23" customFormat="1" ht="15" x14ac:dyDescent="0.25">
      <c r="A11" s="20" t="s">
        <v>26</v>
      </c>
      <c r="B11" s="21">
        <v>55</v>
      </c>
      <c r="C11" s="7">
        <v>238</v>
      </c>
      <c r="D11" s="21">
        <v>4.3272727272727298</v>
      </c>
      <c r="E11" s="21">
        <v>14</v>
      </c>
      <c r="F11" s="21">
        <v>1</v>
      </c>
    </row>
    <row r="12" spans="1:6" s="23" customFormat="1" ht="15" x14ac:dyDescent="0.25">
      <c r="A12" s="20" t="s">
        <v>15</v>
      </c>
      <c r="B12" s="21">
        <v>446</v>
      </c>
      <c r="C12" s="21">
        <v>2860</v>
      </c>
      <c r="D12" s="21">
        <v>6.4125560538116604</v>
      </c>
      <c r="E12" s="21">
        <v>122</v>
      </c>
      <c r="F12" s="21">
        <v>0</v>
      </c>
    </row>
    <row r="13" spans="1:6" s="23" customFormat="1" ht="15" x14ac:dyDescent="0.25">
      <c r="A13" s="20" t="s">
        <v>21</v>
      </c>
      <c r="B13" s="21">
        <v>175</v>
      </c>
      <c r="C13" s="20">
        <v>553</v>
      </c>
      <c r="D13" s="21">
        <v>3.16</v>
      </c>
      <c r="E13" s="21">
        <v>77</v>
      </c>
      <c r="F13" s="21">
        <v>1</v>
      </c>
    </row>
    <row r="14" spans="1:6" s="23" customFormat="1" ht="15" x14ac:dyDescent="0.25">
      <c r="A14" s="20" t="s">
        <v>28</v>
      </c>
      <c r="B14" s="21">
        <v>96</v>
      </c>
      <c r="C14" s="20">
        <v>199</v>
      </c>
      <c r="D14" s="21">
        <v>2.0729166666666701</v>
      </c>
      <c r="E14" s="21">
        <v>17</v>
      </c>
      <c r="F14" s="21">
        <v>1</v>
      </c>
    </row>
    <row r="15" spans="1:6" s="23" customFormat="1" ht="15" x14ac:dyDescent="0.25">
      <c r="A15" s="20" t="s">
        <v>41</v>
      </c>
      <c r="B15" s="21">
        <v>2</v>
      </c>
      <c r="C15" s="20">
        <v>7</v>
      </c>
      <c r="D15" s="21">
        <v>3.5</v>
      </c>
      <c r="E15" s="21">
        <v>6</v>
      </c>
      <c r="F15" s="21">
        <v>1</v>
      </c>
    </row>
    <row r="16" spans="1:6" s="23" customFormat="1" ht="15" x14ac:dyDescent="0.25">
      <c r="A16" s="20" t="s">
        <v>16</v>
      </c>
      <c r="B16" s="21">
        <v>9</v>
      </c>
      <c r="C16" s="20">
        <v>36</v>
      </c>
      <c r="D16" s="21">
        <v>4</v>
      </c>
      <c r="E16" s="21">
        <v>13</v>
      </c>
      <c r="F16" s="21">
        <v>2</v>
      </c>
    </row>
    <row r="17" spans="1:6" s="23" customFormat="1" ht="15" x14ac:dyDescent="0.25">
      <c r="A17" s="20" t="s">
        <v>17</v>
      </c>
      <c r="B17" s="21">
        <v>459</v>
      </c>
      <c r="C17" s="21">
        <v>1612</v>
      </c>
      <c r="D17" s="21">
        <v>3.5119825708060999</v>
      </c>
      <c r="E17" s="21">
        <v>46</v>
      </c>
      <c r="F17" s="21">
        <v>0</v>
      </c>
    </row>
    <row r="18" spans="1:6" s="23" customFormat="1" ht="15" x14ac:dyDescent="0.25">
      <c r="A18" s="20" t="s">
        <v>30</v>
      </c>
      <c r="B18" s="21">
        <v>50</v>
      </c>
      <c r="C18" s="7">
        <v>99</v>
      </c>
      <c r="D18" s="21">
        <v>1.98</v>
      </c>
      <c r="E18" s="21">
        <v>10</v>
      </c>
      <c r="F18" s="21">
        <v>1</v>
      </c>
    </row>
    <row r="19" spans="1:6" s="23" customFormat="1" ht="15" x14ac:dyDescent="0.25">
      <c r="A19" s="20" t="s">
        <v>31</v>
      </c>
      <c r="B19" s="21">
        <v>54</v>
      </c>
      <c r="C19" s="20">
        <v>151</v>
      </c>
      <c r="D19" s="21">
        <v>2.7962962962962998</v>
      </c>
      <c r="E19" s="21">
        <v>18</v>
      </c>
      <c r="F19" s="21">
        <v>1</v>
      </c>
    </row>
    <row r="20" spans="1:6" s="23" customFormat="1" ht="15" x14ac:dyDescent="0.25">
      <c r="A20" s="25" t="s">
        <v>12</v>
      </c>
      <c r="B20" s="44">
        <v>2402</v>
      </c>
      <c r="C20" s="44">
        <v>8952</v>
      </c>
      <c r="D20" s="44">
        <v>3.72689425478768</v>
      </c>
      <c r="E20" s="44">
        <v>122</v>
      </c>
      <c r="F20" s="44">
        <v>0</v>
      </c>
    </row>
    <row r="21" spans="1:6" s="23" customFormat="1" ht="15" x14ac:dyDescent="0.25">
      <c r="A21" s="59" t="s">
        <v>58</v>
      </c>
      <c r="B21"/>
      <c r="C21"/>
      <c r="D21"/>
      <c r="E21"/>
    </row>
    <row r="22" spans="1:6" s="23" customFormat="1" x14ac:dyDescent="0.2"/>
    <row r="23" spans="1:6" s="23" customFormat="1" ht="15" x14ac:dyDescent="0.25">
      <c r="A23"/>
      <c r="B23"/>
      <c r="C23"/>
      <c r="D23"/>
      <c r="E23"/>
    </row>
    <row r="24" spans="1:6" s="23" customFormat="1" ht="15" x14ac:dyDescent="0.25">
      <c r="A24"/>
      <c r="B24"/>
      <c r="C24"/>
      <c r="D24"/>
      <c r="E24"/>
    </row>
    <row r="25" spans="1:6" s="23" customFormat="1" ht="15" x14ac:dyDescent="0.25">
      <c r="A25"/>
      <c r="B25"/>
      <c r="C25"/>
      <c r="D25"/>
      <c r="E25"/>
    </row>
    <row r="26" spans="1:6" s="23" customFormat="1" ht="15" x14ac:dyDescent="0.25">
      <c r="A26"/>
      <c r="B26"/>
      <c r="C26"/>
      <c r="D26"/>
      <c r="E26"/>
    </row>
    <row r="27" spans="1:6" s="23" customFormat="1" x14ac:dyDescent="0.2"/>
    <row r="28" spans="1:6" s="23" customFormat="1" x14ac:dyDescent="0.2"/>
    <row r="29" spans="1:6" s="23" customFormat="1" x14ac:dyDescent="0.2"/>
    <row r="30" spans="1:6" s="23" customFormat="1" x14ac:dyDescent="0.2"/>
    <row r="31" spans="1:6" s="23" customFormat="1" x14ac:dyDescent="0.2"/>
    <row r="32" spans="1:6" s="23" customFormat="1" x14ac:dyDescent="0.2"/>
    <row r="33" s="23" customFormat="1" x14ac:dyDescent="0.2"/>
    <row r="34" s="23" customFormat="1" x14ac:dyDescent="0.2"/>
    <row r="35" s="23" customFormat="1" x14ac:dyDescent="0.2"/>
    <row r="36" s="23" customFormat="1" x14ac:dyDescent="0.2"/>
    <row r="37" s="23" customFormat="1" x14ac:dyDescent="0.2"/>
    <row r="38" s="23" customFormat="1" x14ac:dyDescent="0.2"/>
    <row r="39" s="23" customFormat="1" x14ac:dyDescent="0.2"/>
    <row r="40" s="23" customFormat="1" x14ac:dyDescent="0.2"/>
    <row r="41" s="23" customFormat="1" x14ac:dyDescent="0.2"/>
    <row r="42" s="23" customFormat="1" x14ac:dyDescent="0.2"/>
    <row r="43" s="23" customFormat="1" x14ac:dyDescent="0.2"/>
    <row r="44" s="23" customFormat="1" x14ac:dyDescent="0.2"/>
    <row r="45" s="23" customFormat="1" x14ac:dyDescent="0.2"/>
    <row r="46" s="23" customFormat="1" x14ac:dyDescent="0.2"/>
    <row r="47" s="23" customFormat="1" x14ac:dyDescent="0.2"/>
    <row r="48" s="23" customFormat="1" x14ac:dyDescent="0.2"/>
    <row r="49" s="23" customFormat="1" x14ac:dyDescent="0.2"/>
    <row r="50" s="23" customFormat="1" x14ac:dyDescent="0.2"/>
    <row r="51" s="23" customFormat="1" x14ac:dyDescent="0.2"/>
    <row r="52" s="23" customFormat="1" x14ac:dyDescent="0.2"/>
    <row r="53" s="23" customFormat="1" x14ac:dyDescent="0.2"/>
    <row r="54" s="23" customFormat="1" x14ac:dyDescent="0.2"/>
    <row r="55" s="23" customFormat="1" x14ac:dyDescent="0.2"/>
    <row r="56" s="23" customFormat="1" x14ac:dyDescent="0.2"/>
    <row r="57" s="23" customFormat="1" x14ac:dyDescent="0.2"/>
    <row r="58" s="23" customFormat="1" x14ac:dyDescent="0.2"/>
    <row r="59" s="23" customFormat="1" x14ac:dyDescent="0.2"/>
    <row r="60" s="23" customFormat="1" x14ac:dyDescent="0.2"/>
    <row r="61" s="23" customFormat="1" x14ac:dyDescent="0.2"/>
    <row r="62" s="23" customFormat="1" x14ac:dyDescent="0.2"/>
    <row r="63" s="23" customFormat="1" x14ac:dyDescent="0.2"/>
    <row r="64" s="23" customFormat="1" x14ac:dyDescent="0.2"/>
    <row r="65" s="23" customFormat="1" x14ac:dyDescent="0.2"/>
    <row r="66" s="23" customFormat="1" x14ac:dyDescent="0.2"/>
    <row r="67" s="23" customFormat="1" x14ac:dyDescent="0.2"/>
    <row r="68" s="23" customFormat="1" x14ac:dyDescent="0.2"/>
    <row r="69" s="23" customFormat="1" x14ac:dyDescent="0.2"/>
    <row r="70" s="23" customFormat="1" x14ac:dyDescent="0.2"/>
    <row r="71" s="23" customFormat="1" x14ac:dyDescent="0.2"/>
    <row r="72" s="23" customFormat="1" x14ac:dyDescent="0.2"/>
    <row r="73" s="23" customFormat="1" x14ac:dyDescent="0.2"/>
    <row r="74" s="23" customFormat="1" x14ac:dyDescent="0.2"/>
    <row r="75" s="23" customFormat="1" x14ac:dyDescent="0.2"/>
    <row r="76" s="23" customFormat="1" x14ac:dyDescent="0.2"/>
    <row r="77" s="23" customFormat="1" x14ac:dyDescent="0.2"/>
    <row r="78" s="23" customFormat="1" x14ac:dyDescent="0.2"/>
    <row r="79" s="23" customFormat="1" x14ac:dyDescent="0.2"/>
    <row r="80" s="23" customFormat="1" x14ac:dyDescent="0.2"/>
    <row r="81" s="23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  <row r="88" s="23" customFormat="1" x14ac:dyDescent="0.2"/>
    <row r="89" s="23" customFormat="1" x14ac:dyDescent="0.2"/>
    <row r="90" s="23" customFormat="1" x14ac:dyDescent="0.2"/>
    <row r="91" s="23" customFormat="1" x14ac:dyDescent="0.2"/>
    <row r="92" s="23" customFormat="1" x14ac:dyDescent="0.2"/>
    <row r="93" s="23" customFormat="1" x14ac:dyDescent="0.2"/>
    <row r="94" s="23" customFormat="1" x14ac:dyDescent="0.2"/>
    <row r="95" s="23" customFormat="1" x14ac:dyDescent="0.2"/>
    <row r="96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workbookViewId="0">
      <selection activeCell="J4" sqref="J4"/>
    </sheetView>
  </sheetViews>
  <sheetFormatPr defaultRowHeight="15" x14ac:dyDescent="0.25"/>
  <cols>
    <col min="1" max="1" width="12.7109375" customWidth="1"/>
    <col min="2" max="2" width="18.140625" customWidth="1"/>
    <col min="4" max="4" width="12.5703125" customWidth="1"/>
    <col min="5" max="5" width="14.7109375" customWidth="1"/>
    <col min="6" max="6" width="14.42578125" customWidth="1"/>
    <col min="7" max="7" width="12.85546875" customWidth="1"/>
    <col min="8" max="8" width="12" customWidth="1"/>
    <col min="9" max="9" width="11.5703125" customWidth="1"/>
    <col min="10" max="11" width="12.42578125" customWidth="1"/>
    <col min="12" max="12" width="6.140625" style="29" customWidth="1"/>
    <col min="13" max="13" width="5.140625" customWidth="1"/>
    <col min="14" max="14" width="4" bestFit="1" customWidth="1"/>
    <col min="260" max="260" width="12.7109375" customWidth="1"/>
    <col min="262" max="262" width="11.5703125" customWidth="1"/>
    <col min="263" max="263" width="14.7109375" customWidth="1"/>
    <col min="264" max="264" width="15.140625" customWidth="1"/>
    <col min="265" max="265" width="15.7109375" customWidth="1"/>
    <col min="266" max="266" width="16" customWidth="1"/>
    <col min="267" max="267" width="11.5703125" customWidth="1"/>
    <col min="268" max="268" width="12.42578125" customWidth="1"/>
    <col min="269" max="269" width="5.140625" customWidth="1"/>
    <col min="270" max="270" width="4" bestFit="1" customWidth="1"/>
    <col min="516" max="516" width="12.7109375" customWidth="1"/>
    <col min="518" max="518" width="11.5703125" customWidth="1"/>
    <col min="519" max="519" width="14.7109375" customWidth="1"/>
    <col min="520" max="520" width="15.140625" customWidth="1"/>
    <col min="521" max="521" width="15.7109375" customWidth="1"/>
    <col min="522" max="522" width="16" customWidth="1"/>
    <col min="523" max="523" width="11.5703125" customWidth="1"/>
    <col min="524" max="524" width="12.42578125" customWidth="1"/>
    <col min="525" max="525" width="5.140625" customWidth="1"/>
    <col min="526" max="526" width="4" bestFit="1" customWidth="1"/>
    <col min="772" max="772" width="12.7109375" customWidth="1"/>
    <col min="774" max="774" width="11.5703125" customWidth="1"/>
    <col min="775" max="775" width="14.7109375" customWidth="1"/>
    <col min="776" max="776" width="15.140625" customWidth="1"/>
    <col min="777" max="777" width="15.7109375" customWidth="1"/>
    <col min="778" max="778" width="16" customWidth="1"/>
    <col min="779" max="779" width="11.5703125" customWidth="1"/>
    <col min="780" max="780" width="12.42578125" customWidth="1"/>
    <col min="781" max="781" width="5.140625" customWidth="1"/>
    <col min="782" max="782" width="4" bestFit="1" customWidth="1"/>
    <col min="1028" max="1028" width="12.7109375" customWidth="1"/>
    <col min="1030" max="1030" width="11.5703125" customWidth="1"/>
    <col min="1031" max="1031" width="14.7109375" customWidth="1"/>
    <col min="1032" max="1032" width="15.140625" customWidth="1"/>
    <col min="1033" max="1033" width="15.7109375" customWidth="1"/>
    <col min="1034" max="1034" width="16" customWidth="1"/>
    <col min="1035" max="1035" width="11.5703125" customWidth="1"/>
    <col min="1036" max="1036" width="12.42578125" customWidth="1"/>
    <col min="1037" max="1037" width="5.140625" customWidth="1"/>
    <col min="1038" max="1038" width="4" bestFit="1" customWidth="1"/>
    <col min="1284" max="1284" width="12.7109375" customWidth="1"/>
    <col min="1286" max="1286" width="11.5703125" customWidth="1"/>
    <col min="1287" max="1287" width="14.7109375" customWidth="1"/>
    <col min="1288" max="1288" width="15.140625" customWidth="1"/>
    <col min="1289" max="1289" width="15.7109375" customWidth="1"/>
    <col min="1290" max="1290" width="16" customWidth="1"/>
    <col min="1291" max="1291" width="11.5703125" customWidth="1"/>
    <col min="1292" max="1292" width="12.42578125" customWidth="1"/>
    <col min="1293" max="1293" width="5.140625" customWidth="1"/>
    <col min="1294" max="1294" width="4" bestFit="1" customWidth="1"/>
    <col min="1540" max="1540" width="12.7109375" customWidth="1"/>
    <col min="1542" max="1542" width="11.5703125" customWidth="1"/>
    <col min="1543" max="1543" width="14.7109375" customWidth="1"/>
    <col min="1544" max="1544" width="15.140625" customWidth="1"/>
    <col min="1545" max="1545" width="15.7109375" customWidth="1"/>
    <col min="1546" max="1546" width="16" customWidth="1"/>
    <col min="1547" max="1547" width="11.5703125" customWidth="1"/>
    <col min="1548" max="1548" width="12.42578125" customWidth="1"/>
    <col min="1549" max="1549" width="5.140625" customWidth="1"/>
    <col min="1550" max="1550" width="4" bestFit="1" customWidth="1"/>
    <col min="1796" max="1796" width="12.7109375" customWidth="1"/>
    <col min="1798" max="1798" width="11.5703125" customWidth="1"/>
    <col min="1799" max="1799" width="14.7109375" customWidth="1"/>
    <col min="1800" max="1800" width="15.140625" customWidth="1"/>
    <col min="1801" max="1801" width="15.7109375" customWidth="1"/>
    <col min="1802" max="1802" width="16" customWidth="1"/>
    <col min="1803" max="1803" width="11.5703125" customWidth="1"/>
    <col min="1804" max="1804" width="12.42578125" customWidth="1"/>
    <col min="1805" max="1805" width="5.140625" customWidth="1"/>
    <col min="1806" max="1806" width="4" bestFit="1" customWidth="1"/>
    <col min="2052" max="2052" width="12.7109375" customWidth="1"/>
    <col min="2054" max="2054" width="11.5703125" customWidth="1"/>
    <col min="2055" max="2055" width="14.7109375" customWidth="1"/>
    <col min="2056" max="2056" width="15.140625" customWidth="1"/>
    <col min="2057" max="2057" width="15.7109375" customWidth="1"/>
    <col min="2058" max="2058" width="16" customWidth="1"/>
    <col min="2059" max="2059" width="11.5703125" customWidth="1"/>
    <col min="2060" max="2060" width="12.42578125" customWidth="1"/>
    <col min="2061" max="2061" width="5.140625" customWidth="1"/>
    <col min="2062" max="2062" width="4" bestFit="1" customWidth="1"/>
    <col min="2308" max="2308" width="12.7109375" customWidth="1"/>
    <col min="2310" max="2310" width="11.5703125" customWidth="1"/>
    <col min="2311" max="2311" width="14.7109375" customWidth="1"/>
    <col min="2312" max="2312" width="15.140625" customWidth="1"/>
    <col min="2313" max="2313" width="15.7109375" customWidth="1"/>
    <col min="2314" max="2314" width="16" customWidth="1"/>
    <col min="2315" max="2315" width="11.5703125" customWidth="1"/>
    <col min="2316" max="2316" width="12.42578125" customWidth="1"/>
    <col min="2317" max="2317" width="5.140625" customWidth="1"/>
    <col min="2318" max="2318" width="4" bestFit="1" customWidth="1"/>
    <col min="2564" max="2564" width="12.7109375" customWidth="1"/>
    <col min="2566" max="2566" width="11.5703125" customWidth="1"/>
    <col min="2567" max="2567" width="14.7109375" customWidth="1"/>
    <col min="2568" max="2568" width="15.140625" customWidth="1"/>
    <col min="2569" max="2569" width="15.7109375" customWidth="1"/>
    <col min="2570" max="2570" width="16" customWidth="1"/>
    <col min="2571" max="2571" width="11.5703125" customWidth="1"/>
    <col min="2572" max="2572" width="12.42578125" customWidth="1"/>
    <col min="2573" max="2573" width="5.140625" customWidth="1"/>
    <col min="2574" max="2574" width="4" bestFit="1" customWidth="1"/>
    <col min="2820" max="2820" width="12.7109375" customWidth="1"/>
    <col min="2822" max="2822" width="11.5703125" customWidth="1"/>
    <col min="2823" max="2823" width="14.7109375" customWidth="1"/>
    <col min="2824" max="2824" width="15.140625" customWidth="1"/>
    <col min="2825" max="2825" width="15.7109375" customWidth="1"/>
    <col min="2826" max="2826" width="16" customWidth="1"/>
    <col min="2827" max="2827" width="11.5703125" customWidth="1"/>
    <col min="2828" max="2828" width="12.42578125" customWidth="1"/>
    <col min="2829" max="2829" width="5.140625" customWidth="1"/>
    <col min="2830" max="2830" width="4" bestFit="1" customWidth="1"/>
    <col min="3076" max="3076" width="12.7109375" customWidth="1"/>
    <col min="3078" max="3078" width="11.5703125" customWidth="1"/>
    <col min="3079" max="3079" width="14.7109375" customWidth="1"/>
    <col min="3080" max="3080" width="15.140625" customWidth="1"/>
    <col min="3081" max="3081" width="15.7109375" customWidth="1"/>
    <col min="3082" max="3082" width="16" customWidth="1"/>
    <col min="3083" max="3083" width="11.5703125" customWidth="1"/>
    <col min="3084" max="3084" width="12.42578125" customWidth="1"/>
    <col min="3085" max="3085" width="5.140625" customWidth="1"/>
    <col min="3086" max="3086" width="4" bestFit="1" customWidth="1"/>
    <col min="3332" max="3332" width="12.7109375" customWidth="1"/>
    <col min="3334" max="3334" width="11.5703125" customWidth="1"/>
    <col min="3335" max="3335" width="14.7109375" customWidth="1"/>
    <col min="3336" max="3336" width="15.140625" customWidth="1"/>
    <col min="3337" max="3337" width="15.7109375" customWidth="1"/>
    <col min="3338" max="3338" width="16" customWidth="1"/>
    <col min="3339" max="3339" width="11.5703125" customWidth="1"/>
    <col min="3340" max="3340" width="12.42578125" customWidth="1"/>
    <col min="3341" max="3341" width="5.140625" customWidth="1"/>
    <col min="3342" max="3342" width="4" bestFit="1" customWidth="1"/>
    <col min="3588" max="3588" width="12.7109375" customWidth="1"/>
    <col min="3590" max="3590" width="11.5703125" customWidth="1"/>
    <col min="3591" max="3591" width="14.7109375" customWidth="1"/>
    <col min="3592" max="3592" width="15.140625" customWidth="1"/>
    <col min="3593" max="3593" width="15.7109375" customWidth="1"/>
    <col min="3594" max="3594" width="16" customWidth="1"/>
    <col min="3595" max="3595" width="11.5703125" customWidth="1"/>
    <col min="3596" max="3596" width="12.42578125" customWidth="1"/>
    <col min="3597" max="3597" width="5.140625" customWidth="1"/>
    <col min="3598" max="3598" width="4" bestFit="1" customWidth="1"/>
    <col min="3844" max="3844" width="12.7109375" customWidth="1"/>
    <col min="3846" max="3846" width="11.5703125" customWidth="1"/>
    <col min="3847" max="3847" width="14.7109375" customWidth="1"/>
    <col min="3848" max="3848" width="15.140625" customWidth="1"/>
    <col min="3849" max="3849" width="15.7109375" customWidth="1"/>
    <col min="3850" max="3850" width="16" customWidth="1"/>
    <col min="3851" max="3851" width="11.5703125" customWidth="1"/>
    <col min="3852" max="3852" width="12.42578125" customWidth="1"/>
    <col min="3853" max="3853" width="5.140625" customWidth="1"/>
    <col min="3854" max="3854" width="4" bestFit="1" customWidth="1"/>
    <col min="4100" max="4100" width="12.7109375" customWidth="1"/>
    <col min="4102" max="4102" width="11.5703125" customWidth="1"/>
    <col min="4103" max="4103" width="14.7109375" customWidth="1"/>
    <col min="4104" max="4104" width="15.140625" customWidth="1"/>
    <col min="4105" max="4105" width="15.7109375" customWidth="1"/>
    <col min="4106" max="4106" width="16" customWidth="1"/>
    <col min="4107" max="4107" width="11.5703125" customWidth="1"/>
    <col min="4108" max="4108" width="12.42578125" customWidth="1"/>
    <col min="4109" max="4109" width="5.140625" customWidth="1"/>
    <col min="4110" max="4110" width="4" bestFit="1" customWidth="1"/>
    <col min="4356" max="4356" width="12.7109375" customWidth="1"/>
    <col min="4358" max="4358" width="11.5703125" customWidth="1"/>
    <col min="4359" max="4359" width="14.7109375" customWidth="1"/>
    <col min="4360" max="4360" width="15.140625" customWidth="1"/>
    <col min="4361" max="4361" width="15.7109375" customWidth="1"/>
    <col min="4362" max="4362" width="16" customWidth="1"/>
    <col min="4363" max="4363" width="11.5703125" customWidth="1"/>
    <col min="4364" max="4364" width="12.42578125" customWidth="1"/>
    <col min="4365" max="4365" width="5.140625" customWidth="1"/>
    <col min="4366" max="4366" width="4" bestFit="1" customWidth="1"/>
    <col min="4612" max="4612" width="12.7109375" customWidth="1"/>
    <col min="4614" max="4614" width="11.5703125" customWidth="1"/>
    <col min="4615" max="4615" width="14.7109375" customWidth="1"/>
    <col min="4616" max="4616" width="15.140625" customWidth="1"/>
    <col min="4617" max="4617" width="15.7109375" customWidth="1"/>
    <col min="4618" max="4618" width="16" customWidth="1"/>
    <col min="4619" max="4619" width="11.5703125" customWidth="1"/>
    <col min="4620" max="4620" width="12.42578125" customWidth="1"/>
    <col min="4621" max="4621" width="5.140625" customWidth="1"/>
    <col min="4622" max="4622" width="4" bestFit="1" customWidth="1"/>
    <col min="4868" max="4868" width="12.7109375" customWidth="1"/>
    <col min="4870" max="4870" width="11.5703125" customWidth="1"/>
    <col min="4871" max="4871" width="14.7109375" customWidth="1"/>
    <col min="4872" max="4872" width="15.140625" customWidth="1"/>
    <col min="4873" max="4873" width="15.7109375" customWidth="1"/>
    <col min="4874" max="4874" width="16" customWidth="1"/>
    <col min="4875" max="4875" width="11.5703125" customWidth="1"/>
    <col min="4876" max="4876" width="12.42578125" customWidth="1"/>
    <col min="4877" max="4877" width="5.140625" customWidth="1"/>
    <col min="4878" max="4878" width="4" bestFit="1" customWidth="1"/>
    <col min="5124" max="5124" width="12.7109375" customWidth="1"/>
    <col min="5126" max="5126" width="11.5703125" customWidth="1"/>
    <col min="5127" max="5127" width="14.7109375" customWidth="1"/>
    <col min="5128" max="5128" width="15.140625" customWidth="1"/>
    <col min="5129" max="5129" width="15.7109375" customWidth="1"/>
    <col min="5130" max="5130" width="16" customWidth="1"/>
    <col min="5131" max="5131" width="11.5703125" customWidth="1"/>
    <col min="5132" max="5132" width="12.42578125" customWidth="1"/>
    <col min="5133" max="5133" width="5.140625" customWidth="1"/>
    <col min="5134" max="5134" width="4" bestFit="1" customWidth="1"/>
    <col min="5380" max="5380" width="12.7109375" customWidth="1"/>
    <col min="5382" max="5382" width="11.5703125" customWidth="1"/>
    <col min="5383" max="5383" width="14.7109375" customWidth="1"/>
    <col min="5384" max="5384" width="15.140625" customWidth="1"/>
    <col min="5385" max="5385" width="15.7109375" customWidth="1"/>
    <col min="5386" max="5386" width="16" customWidth="1"/>
    <col min="5387" max="5387" width="11.5703125" customWidth="1"/>
    <col min="5388" max="5388" width="12.42578125" customWidth="1"/>
    <col min="5389" max="5389" width="5.140625" customWidth="1"/>
    <col min="5390" max="5390" width="4" bestFit="1" customWidth="1"/>
    <col min="5636" max="5636" width="12.7109375" customWidth="1"/>
    <col min="5638" max="5638" width="11.5703125" customWidth="1"/>
    <col min="5639" max="5639" width="14.7109375" customWidth="1"/>
    <col min="5640" max="5640" width="15.140625" customWidth="1"/>
    <col min="5641" max="5641" width="15.7109375" customWidth="1"/>
    <col min="5642" max="5642" width="16" customWidth="1"/>
    <col min="5643" max="5643" width="11.5703125" customWidth="1"/>
    <col min="5644" max="5644" width="12.42578125" customWidth="1"/>
    <col min="5645" max="5645" width="5.140625" customWidth="1"/>
    <col min="5646" max="5646" width="4" bestFit="1" customWidth="1"/>
    <col min="5892" max="5892" width="12.7109375" customWidth="1"/>
    <col min="5894" max="5894" width="11.5703125" customWidth="1"/>
    <col min="5895" max="5895" width="14.7109375" customWidth="1"/>
    <col min="5896" max="5896" width="15.140625" customWidth="1"/>
    <col min="5897" max="5897" width="15.7109375" customWidth="1"/>
    <col min="5898" max="5898" width="16" customWidth="1"/>
    <col min="5899" max="5899" width="11.5703125" customWidth="1"/>
    <col min="5900" max="5900" width="12.42578125" customWidth="1"/>
    <col min="5901" max="5901" width="5.140625" customWidth="1"/>
    <col min="5902" max="5902" width="4" bestFit="1" customWidth="1"/>
    <col min="6148" max="6148" width="12.7109375" customWidth="1"/>
    <col min="6150" max="6150" width="11.5703125" customWidth="1"/>
    <col min="6151" max="6151" width="14.7109375" customWidth="1"/>
    <col min="6152" max="6152" width="15.140625" customWidth="1"/>
    <col min="6153" max="6153" width="15.7109375" customWidth="1"/>
    <col min="6154" max="6154" width="16" customWidth="1"/>
    <col min="6155" max="6155" width="11.5703125" customWidth="1"/>
    <col min="6156" max="6156" width="12.42578125" customWidth="1"/>
    <col min="6157" max="6157" width="5.140625" customWidth="1"/>
    <col min="6158" max="6158" width="4" bestFit="1" customWidth="1"/>
    <col min="6404" max="6404" width="12.7109375" customWidth="1"/>
    <col min="6406" max="6406" width="11.5703125" customWidth="1"/>
    <col min="6407" max="6407" width="14.7109375" customWidth="1"/>
    <col min="6408" max="6408" width="15.140625" customWidth="1"/>
    <col min="6409" max="6409" width="15.7109375" customWidth="1"/>
    <col min="6410" max="6410" width="16" customWidth="1"/>
    <col min="6411" max="6411" width="11.5703125" customWidth="1"/>
    <col min="6412" max="6412" width="12.42578125" customWidth="1"/>
    <col min="6413" max="6413" width="5.140625" customWidth="1"/>
    <col min="6414" max="6414" width="4" bestFit="1" customWidth="1"/>
    <col min="6660" max="6660" width="12.7109375" customWidth="1"/>
    <col min="6662" max="6662" width="11.5703125" customWidth="1"/>
    <col min="6663" max="6663" width="14.7109375" customWidth="1"/>
    <col min="6664" max="6664" width="15.140625" customWidth="1"/>
    <col min="6665" max="6665" width="15.7109375" customWidth="1"/>
    <col min="6666" max="6666" width="16" customWidth="1"/>
    <col min="6667" max="6667" width="11.5703125" customWidth="1"/>
    <col min="6668" max="6668" width="12.42578125" customWidth="1"/>
    <col min="6669" max="6669" width="5.140625" customWidth="1"/>
    <col min="6670" max="6670" width="4" bestFit="1" customWidth="1"/>
    <col min="6916" max="6916" width="12.7109375" customWidth="1"/>
    <col min="6918" max="6918" width="11.5703125" customWidth="1"/>
    <col min="6919" max="6919" width="14.7109375" customWidth="1"/>
    <col min="6920" max="6920" width="15.140625" customWidth="1"/>
    <col min="6921" max="6921" width="15.7109375" customWidth="1"/>
    <col min="6922" max="6922" width="16" customWidth="1"/>
    <col min="6923" max="6923" width="11.5703125" customWidth="1"/>
    <col min="6924" max="6924" width="12.42578125" customWidth="1"/>
    <col min="6925" max="6925" width="5.140625" customWidth="1"/>
    <col min="6926" max="6926" width="4" bestFit="1" customWidth="1"/>
    <col min="7172" max="7172" width="12.7109375" customWidth="1"/>
    <col min="7174" max="7174" width="11.5703125" customWidth="1"/>
    <col min="7175" max="7175" width="14.7109375" customWidth="1"/>
    <col min="7176" max="7176" width="15.140625" customWidth="1"/>
    <col min="7177" max="7177" width="15.7109375" customWidth="1"/>
    <col min="7178" max="7178" width="16" customWidth="1"/>
    <col min="7179" max="7179" width="11.5703125" customWidth="1"/>
    <col min="7180" max="7180" width="12.42578125" customWidth="1"/>
    <col min="7181" max="7181" width="5.140625" customWidth="1"/>
    <col min="7182" max="7182" width="4" bestFit="1" customWidth="1"/>
    <col min="7428" max="7428" width="12.7109375" customWidth="1"/>
    <col min="7430" max="7430" width="11.5703125" customWidth="1"/>
    <col min="7431" max="7431" width="14.7109375" customWidth="1"/>
    <col min="7432" max="7432" width="15.140625" customWidth="1"/>
    <col min="7433" max="7433" width="15.7109375" customWidth="1"/>
    <col min="7434" max="7434" width="16" customWidth="1"/>
    <col min="7435" max="7435" width="11.5703125" customWidth="1"/>
    <col min="7436" max="7436" width="12.42578125" customWidth="1"/>
    <col min="7437" max="7437" width="5.140625" customWidth="1"/>
    <col min="7438" max="7438" width="4" bestFit="1" customWidth="1"/>
    <col min="7684" max="7684" width="12.7109375" customWidth="1"/>
    <col min="7686" max="7686" width="11.5703125" customWidth="1"/>
    <col min="7687" max="7687" width="14.7109375" customWidth="1"/>
    <col min="7688" max="7688" width="15.140625" customWidth="1"/>
    <col min="7689" max="7689" width="15.7109375" customWidth="1"/>
    <col min="7690" max="7690" width="16" customWidth="1"/>
    <col min="7691" max="7691" width="11.5703125" customWidth="1"/>
    <col min="7692" max="7692" width="12.42578125" customWidth="1"/>
    <col min="7693" max="7693" width="5.140625" customWidth="1"/>
    <col min="7694" max="7694" width="4" bestFit="1" customWidth="1"/>
    <col min="7940" max="7940" width="12.7109375" customWidth="1"/>
    <col min="7942" max="7942" width="11.5703125" customWidth="1"/>
    <col min="7943" max="7943" width="14.7109375" customWidth="1"/>
    <col min="7944" max="7944" width="15.140625" customWidth="1"/>
    <col min="7945" max="7945" width="15.7109375" customWidth="1"/>
    <col min="7946" max="7946" width="16" customWidth="1"/>
    <col min="7947" max="7947" width="11.5703125" customWidth="1"/>
    <col min="7948" max="7948" width="12.42578125" customWidth="1"/>
    <col min="7949" max="7949" width="5.140625" customWidth="1"/>
    <col min="7950" max="7950" width="4" bestFit="1" customWidth="1"/>
    <col min="8196" max="8196" width="12.7109375" customWidth="1"/>
    <col min="8198" max="8198" width="11.5703125" customWidth="1"/>
    <col min="8199" max="8199" width="14.7109375" customWidth="1"/>
    <col min="8200" max="8200" width="15.140625" customWidth="1"/>
    <col min="8201" max="8201" width="15.7109375" customWidth="1"/>
    <col min="8202" max="8202" width="16" customWidth="1"/>
    <col min="8203" max="8203" width="11.5703125" customWidth="1"/>
    <col min="8204" max="8204" width="12.42578125" customWidth="1"/>
    <col min="8205" max="8205" width="5.140625" customWidth="1"/>
    <col min="8206" max="8206" width="4" bestFit="1" customWidth="1"/>
    <col min="8452" max="8452" width="12.7109375" customWidth="1"/>
    <col min="8454" max="8454" width="11.5703125" customWidth="1"/>
    <col min="8455" max="8455" width="14.7109375" customWidth="1"/>
    <col min="8456" max="8456" width="15.140625" customWidth="1"/>
    <col min="8457" max="8457" width="15.7109375" customWidth="1"/>
    <col min="8458" max="8458" width="16" customWidth="1"/>
    <col min="8459" max="8459" width="11.5703125" customWidth="1"/>
    <col min="8460" max="8460" width="12.42578125" customWidth="1"/>
    <col min="8461" max="8461" width="5.140625" customWidth="1"/>
    <col min="8462" max="8462" width="4" bestFit="1" customWidth="1"/>
    <col min="8708" max="8708" width="12.7109375" customWidth="1"/>
    <col min="8710" max="8710" width="11.5703125" customWidth="1"/>
    <col min="8711" max="8711" width="14.7109375" customWidth="1"/>
    <col min="8712" max="8712" width="15.140625" customWidth="1"/>
    <col min="8713" max="8713" width="15.7109375" customWidth="1"/>
    <col min="8714" max="8714" width="16" customWidth="1"/>
    <col min="8715" max="8715" width="11.5703125" customWidth="1"/>
    <col min="8716" max="8716" width="12.42578125" customWidth="1"/>
    <col min="8717" max="8717" width="5.140625" customWidth="1"/>
    <col min="8718" max="8718" width="4" bestFit="1" customWidth="1"/>
    <col min="8964" max="8964" width="12.7109375" customWidth="1"/>
    <col min="8966" max="8966" width="11.5703125" customWidth="1"/>
    <col min="8967" max="8967" width="14.7109375" customWidth="1"/>
    <col min="8968" max="8968" width="15.140625" customWidth="1"/>
    <col min="8969" max="8969" width="15.7109375" customWidth="1"/>
    <col min="8970" max="8970" width="16" customWidth="1"/>
    <col min="8971" max="8971" width="11.5703125" customWidth="1"/>
    <col min="8972" max="8972" width="12.42578125" customWidth="1"/>
    <col min="8973" max="8973" width="5.140625" customWidth="1"/>
    <col min="8974" max="8974" width="4" bestFit="1" customWidth="1"/>
    <col min="9220" max="9220" width="12.7109375" customWidth="1"/>
    <col min="9222" max="9222" width="11.5703125" customWidth="1"/>
    <col min="9223" max="9223" width="14.7109375" customWidth="1"/>
    <col min="9224" max="9224" width="15.140625" customWidth="1"/>
    <col min="9225" max="9225" width="15.7109375" customWidth="1"/>
    <col min="9226" max="9226" width="16" customWidth="1"/>
    <col min="9227" max="9227" width="11.5703125" customWidth="1"/>
    <col min="9228" max="9228" width="12.42578125" customWidth="1"/>
    <col min="9229" max="9229" width="5.140625" customWidth="1"/>
    <col min="9230" max="9230" width="4" bestFit="1" customWidth="1"/>
    <col min="9476" max="9476" width="12.7109375" customWidth="1"/>
    <col min="9478" max="9478" width="11.5703125" customWidth="1"/>
    <col min="9479" max="9479" width="14.7109375" customWidth="1"/>
    <col min="9480" max="9480" width="15.140625" customWidth="1"/>
    <col min="9481" max="9481" width="15.7109375" customWidth="1"/>
    <col min="9482" max="9482" width="16" customWidth="1"/>
    <col min="9483" max="9483" width="11.5703125" customWidth="1"/>
    <col min="9484" max="9484" width="12.42578125" customWidth="1"/>
    <col min="9485" max="9485" width="5.140625" customWidth="1"/>
    <col min="9486" max="9486" width="4" bestFit="1" customWidth="1"/>
    <col min="9732" max="9732" width="12.7109375" customWidth="1"/>
    <col min="9734" max="9734" width="11.5703125" customWidth="1"/>
    <col min="9735" max="9735" width="14.7109375" customWidth="1"/>
    <col min="9736" max="9736" width="15.140625" customWidth="1"/>
    <col min="9737" max="9737" width="15.7109375" customWidth="1"/>
    <col min="9738" max="9738" width="16" customWidth="1"/>
    <col min="9739" max="9739" width="11.5703125" customWidth="1"/>
    <col min="9740" max="9740" width="12.42578125" customWidth="1"/>
    <col min="9741" max="9741" width="5.140625" customWidth="1"/>
    <col min="9742" max="9742" width="4" bestFit="1" customWidth="1"/>
    <col min="9988" max="9988" width="12.7109375" customWidth="1"/>
    <col min="9990" max="9990" width="11.5703125" customWidth="1"/>
    <col min="9991" max="9991" width="14.7109375" customWidth="1"/>
    <col min="9992" max="9992" width="15.140625" customWidth="1"/>
    <col min="9993" max="9993" width="15.7109375" customWidth="1"/>
    <col min="9994" max="9994" width="16" customWidth="1"/>
    <col min="9995" max="9995" width="11.5703125" customWidth="1"/>
    <col min="9996" max="9996" width="12.42578125" customWidth="1"/>
    <col min="9997" max="9997" width="5.140625" customWidth="1"/>
    <col min="9998" max="9998" width="4" bestFit="1" customWidth="1"/>
    <col min="10244" max="10244" width="12.7109375" customWidth="1"/>
    <col min="10246" max="10246" width="11.5703125" customWidth="1"/>
    <col min="10247" max="10247" width="14.7109375" customWidth="1"/>
    <col min="10248" max="10248" width="15.140625" customWidth="1"/>
    <col min="10249" max="10249" width="15.7109375" customWidth="1"/>
    <col min="10250" max="10250" width="16" customWidth="1"/>
    <col min="10251" max="10251" width="11.5703125" customWidth="1"/>
    <col min="10252" max="10252" width="12.42578125" customWidth="1"/>
    <col min="10253" max="10253" width="5.140625" customWidth="1"/>
    <col min="10254" max="10254" width="4" bestFit="1" customWidth="1"/>
    <col min="10500" max="10500" width="12.7109375" customWidth="1"/>
    <col min="10502" max="10502" width="11.5703125" customWidth="1"/>
    <col min="10503" max="10503" width="14.7109375" customWidth="1"/>
    <col min="10504" max="10504" width="15.140625" customWidth="1"/>
    <col min="10505" max="10505" width="15.7109375" customWidth="1"/>
    <col min="10506" max="10506" width="16" customWidth="1"/>
    <col min="10507" max="10507" width="11.5703125" customWidth="1"/>
    <col min="10508" max="10508" width="12.42578125" customWidth="1"/>
    <col min="10509" max="10509" width="5.140625" customWidth="1"/>
    <col min="10510" max="10510" width="4" bestFit="1" customWidth="1"/>
    <col min="10756" max="10756" width="12.7109375" customWidth="1"/>
    <col min="10758" max="10758" width="11.5703125" customWidth="1"/>
    <col min="10759" max="10759" width="14.7109375" customWidth="1"/>
    <col min="10760" max="10760" width="15.140625" customWidth="1"/>
    <col min="10761" max="10761" width="15.7109375" customWidth="1"/>
    <col min="10762" max="10762" width="16" customWidth="1"/>
    <col min="10763" max="10763" width="11.5703125" customWidth="1"/>
    <col min="10764" max="10764" width="12.42578125" customWidth="1"/>
    <col min="10765" max="10765" width="5.140625" customWidth="1"/>
    <col min="10766" max="10766" width="4" bestFit="1" customWidth="1"/>
    <col min="11012" max="11012" width="12.7109375" customWidth="1"/>
    <col min="11014" max="11014" width="11.5703125" customWidth="1"/>
    <col min="11015" max="11015" width="14.7109375" customWidth="1"/>
    <col min="11016" max="11016" width="15.140625" customWidth="1"/>
    <col min="11017" max="11017" width="15.7109375" customWidth="1"/>
    <col min="11018" max="11018" width="16" customWidth="1"/>
    <col min="11019" max="11019" width="11.5703125" customWidth="1"/>
    <col min="11020" max="11020" width="12.42578125" customWidth="1"/>
    <col min="11021" max="11021" width="5.140625" customWidth="1"/>
    <col min="11022" max="11022" width="4" bestFit="1" customWidth="1"/>
    <col min="11268" max="11268" width="12.7109375" customWidth="1"/>
    <col min="11270" max="11270" width="11.5703125" customWidth="1"/>
    <col min="11271" max="11271" width="14.7109375" customWidth="1"/>
    <col min="11272" max="11272" width="15.140625" customWidth="1"/>
    <col min="11273" max="11273" width="15.7109375" customWidth="1"/>
    <col min="11274" max="11274" width="16" customWidth="1"/>
    <col min="11275" max="11275" width="11.5703125" customWidth="1"/>
    <col min="11276" max="11276" width="12.42578125" customWidth="1"/>
    <col min="11277" max="11277" width="5.140625" customWidth="1"/>
    <col min="11278" max="11278" width="4" bestFit="1" customWidth="1"/>
    <col min="11524" max="11524" width="12.7109375" customWidth="1"/>
    <col min="11526" max="11526" width="11.5703125" customWidth="1"/>
    <col min="11527" max="11527" width="14.7109375" customWidth="1"/>
    <col min="11528" max="11528" width="15.140625" customWidth="1"/>
    <col min="11529" max="11529" width="15.7109375" customWidth="1"/>
    <col min="11530" max="11530" width="16" customWidth="1"/>
    <col min="11531" max="11531" width="11.5703125" customWidth="1"/>
    <col min="11532" max="11532" width="12.42578125" customWidth="1"/>
    <col min="11533" max="11533" width="5.140625" customWidth="1"/>
    <col min="11534" max="11534" width="4" bestFit="1" customWidth="1"/>
    <col min="11780" max="11780" width="12.7109375" customWidth="1"/>
    <col min="11782" max="11782" width="11.5703125" customWidth="1"/>
    <col min="11783" max="11783" width="14.7109375" customWidth="1"/>
    <col min="11784" max="11784" width="15.140625" customWidth="1"/>
    <col min="11785" max="11785" width="15.7109375" customWidth="1"/>
    <col min="11786" max="11786" width="16" customWidth="1"/>
    <col min="11787" max="11787" width="11.5703125" customWidth="1"/>
    <col min="11788" max="11788" width="12.42578125" customWidth="1"/>
    <col min="11789" max="11789" width="5.140625" customWidth="1"/>
    <col min="11790" max="11790" width="4" bestFit="1" customWidth="1"/>
    <col min="12036" max="12036" width="12.7109375" customWidth="1"/>
    <col min="12038" max="12038" width="11.5703125" customWidth="1"/>
    <col min="12039" max="12039" width="14.7109375" customWidth="1"/>
    <col min="12040" max="12040" width="15.140625" customWidth="1"/>
    <col min="12041" max="12041" width="15.7109375" customWidth="1"/>
    <col min="12042" max="12042" width="16" customWidth="1"/>
    <col min="12043" max="12043" width="11.5703125" customWidth="1"/>
    <col min="12044" max="12044" width="12.42578125" customWidth="1"/>
    <col min="12045" max="12045" width="5.140625" customWidth="1"/>
    <col min="12046" max="12046" width="4" bestFit="1" customWidth="1"/>
    <col min="12292" max="12292" width="12.7109375" customWidth="1"/>
    <col min="12294" max="12294" width="11.5703125" customWidth="1"/>
    <col min="12295" max="12295" width="14.7109375" customWidth="1"/>
    <col min="12296" max="12296" width="15.140625" customWidth="1"/>
    <col min="12297" max="12297" width="15.7109375" customWidth="1"/>
    <col min="12298" max="12298" width="16" customWidth="1"/>
    <col min="12299" max="12299" width="11.5703125" customWidth="1"/>
    <col min="12300" max="12300" width="12.42578125" customWidth="1"/>
    <col min="12301" max="12301" width="5.140625" customWidth="1"/>
    <col min="12302" max="12302" width="4" bestFit="1" customWidth="1"/>
    <col min="12548" max="12548" width="12.7109375" customWidth="1"/>
    <col min="12550" max="12550" width="11.5703125" customWidth="1"/>
    <col min="12551" max="12551" width="14.7109375" customWidth="1"/>
    <col min="12552" max="12552" width="15.140625" customWidth="1"/>
    <col min="12553" max="12553" width="15.7109375" customWidth="1"/>
    <col min="12554" max="12554" width="16" customWidth="1"/>
    <col min="12555" max="12555" width="11.5703125" customWidth="1"/>
    <col min="12556" max="12556" width="12.42578125" customWidth="1"/>
    <col min="12557" max="12557" width="5.140625" customWidth="1"/>
    <col min="12558" max="12558" width="4" bestFit="1" customWidth="1"/>
    <col min="12804" max="12804" width="12.7109375" customWidth="1"/>
    <col min="12806" max="12806" width="11.5703125" customWidth="1"/>
    <col min="12807" max="12807" width="14.7109375" customWidth="1"/>
    <col min="12808" max="12808" width="15.140625" customWidth="1"/>
    <col min="12809" max="12809" width="15.7109375" customWidth="1"/>
    <col min="12810" max="12810" width="16" customWidth="1"/>
    <col min="12811" max="12811" width="11.5703125" customWidth="1"/>
    <col min="12812" max="12812" width="12.42578125" customWidth="1"/>
    <col min="12813" max="12813" width="5.140625" customWidth="1"/>
    <col min="12814" max="12814" width="4" bestFit="1" customWidth="1"/>
    <col min="13060" max="13060" width="12.7109375" customWidth="1"/>
    <col min="13062" max="13062" width="11.5703125" customWidth="1"/>
    <col min="13063" max="13063" width="14.7109375" customWidth="1"/>
    <col min="13064" max="13064" width="15.140625" customWidth="1"/>
    <col min="13065" max="13065" width="15.7109375" customWidth="1"/>
    <col min="13066" max="13066" width="16" customWidth="1"/>
    <col min="13067" max="13067" width="11.5703125" customWidth="1"/>
    <col min="13068" max="13068" width="12.42578125" customWidth="1"/>
    <col min="13069" max="13069" width="5.140625" customWidth="1"/>
    <col min="13070" max="13070" width="4" bestFit="1" customWidth="1"/>
    <col min="13316" max="13316" width="12.7109375" customWidth="1"/>
    <col min="13318" max="13318" width="11.5703125" customWidth="1"/>
    <col min="13319" max="13319" width="14.7109375" customWidth="1"/>
    <col min="13320" max="13320" width="15.140625" customWidth="1"/>
    <col min="13321" max="13321" width="15.7109375" customWidth="1"/>
    <col min="13322" max="13322" width="16" customWidth="1"/>
    <col min="13323" max="13323" width="11.5703125" customWidth="1"/>
    <col min="13324" max="13324" width="12.42578125" customWidth="1"/>
    <col min="13325" max="13325" width="5.140625" customWidth="1"/>
    <col min="13326" max="13326" width="4" bestFit="1" customWidth="1"/>
    <col min="13572" max="13572" width="12.7109375" customWidth="1"/>
    <col min="13574" max="13574" width="11.5703125" customWidth="1"/>
    <col min="13575" max="13575" width="14.7109375" customWidth="1"/>
    <col min="13576" max="13576" width="15.140625" customWidth="1"/>
    <col min="13577" max="13577" width="15.7109375" customWidth="1"/>
    <col min="13578" max="13578" width="16" customWidth="1"/>
    <col min="13579" max="13579" width="11.5703125" customWidth="1"/>
    <col min="13580" max="13580" width="12.42578125" customWidth="1"/>
    <col min="13581" max="13581" width="5.140625" customWidth="1"/>
    <col min="13582" max="13582" width="4" bestFit="1" customWidth="1"/>
    <col min="13828" max="13828" width="12.7109375" customWidth="1"/>
    <col min="13830" max="13830" width="11.5703125" customWidth="1"/>
    <col min="13831" max="13831" width="14.7109375" customWidth="1"/>
    <col min="13832" max="13832" width="15.140625" customWidth="1"/>
    <col min="13833" max="13833" width="15.7109375" customWidth="1"/>
    <col min="13834" max="13834" width="16" customWidth="1"/>
    <col min="13835" max="13835" width="11.5703125" customWidth="1"/>
    <col min="13836" max="13836" width="12.42578125" customWidth="1"/>
    <col min="13837" max="13837" width="5.140625" customWidth="1"/>
    <col min="13838" max="13838" width="4" bestFit="1" customWidth="1"/>
    <col min="14084" max="14084" width="12.7109375" customWidth="1"/>
    <col min="14086" max="14086" width="11.5703125" customWidth="1"/>
    <col min="14087" max="14087" width="14.7109375" customWidth="1"/>
    <col min="14088" max="14088" width="15.140625" customWidth="1"/>
    <col min="14089" max="14089" width="15.7109375" customWidth="1"/>
    <col min="14090" max="14090" width="16" customWidth="1"/>
    <col min="14091" max="14091" width="11.5703125" customWidth="1"/>
    <col min="14092" max="14092" width="12.42578125" customWidth="1"/>
    <col min="14093" max="14093" width="5.140625" customWidth="1"/>
    <col min="14094" max="14094" width="4" bestFit="1" customWidth="1"/>
    <col min="14340" max="14340" width="12.7109375" customWidth="1"/>
    <col min="14342" max="14342" width="11.5703125" customWidth="1"/>
    <col min="14343" max="14343" width="14.7109375" customWidth="1"/>
    <col min="14344" max="14344" width="15.140625" customWidth="1"/>
    <col min="14345" max="14345" width="15.7109375" customWidth="1"/>
    <col min="14346" max="14346" width="16" customWidth="1"/>
    <col min="14347" max="14347" width="11.5703125" customWidth="1"/>
    <col min="14348" max="14348" width="12.42578125" customWidth="1"/>
    <col min="14349" max="14349" width="5.140625" customWidth="1"/>
    <col min="14350" max="14350" width="4" bestFit="1" customWidth="1"/>
    <col min="14596" max="14596" width="12.7109375" customWidth="1"/>
    <col min="14598" max="14598" width="11.5703125" customWidth="1"/>
    <col min="14599" max="14599" width="14.7109375" customWidth="1"/>
    <col min="14600" max="14600" width="15.140625" customWidth="1"/>
    <col min="14601" max="14601" width="15.7109375" customWidth="1"/>
    <col min="14602" max="14602" width="16" customWidth="1"/>
    <col min="14603" max="14603" width="11.5703125" customWidth="1"/>
    <col min="14604" max="14604" width="12.42578125" customWidth="1"/>
    <col min="14605" max="14605" width="5.140625" customWidth="1"/>
    <col min="14606" max="14606" width="4" bestFit="1" customWidth="1"/>
    <col min="14852" max="14852" width="12.7109375" customWidth="1"/>
    <col min="14854" max="14854" width="11.5703125" customWidth="1"/>
    <col min="14855" max="14855" width="14.7109375" customWidth="1"/>
    <col min="14856" max="14856" width="15.140625" customWidth="1"/>
    <col min="14857" max="14857" width="15.7109375" customWidth="1"/>
    <col min="14858" max="14858" width="16" customWidth="1"/>
    <col min="14859" max="14859" width="11.5703125" customWidth="1"/>
    <col min="14860" max="14860" width="12.42578125" customWidth="1"/>
    <col min="14861" max="14861" width="5.140625" customWidth="1"/>
    <col min="14862" max="14862" width="4" bestFit="1" customWidth="1"/>
    <col min="15108" max="15108" width="12.7109375" customWidth="1"/>
    <col min="15110" max="15110" width="11.5703125" customWidth="1"/>
    <col min="15111" max="15111" width="14.7109375" customWidth="1"/>
    <col min="15112" max="15112" width="15.140625" customWidth="1"/>
    <col min="15113" max="15113" width="15.7109375" customWidth="1"/>
    <col min="15114" max="15114" width="16" customWidth="1"/>
    <col min="15115" max="15115" width="11.5703125" customWidth="1"/>
    <col min="15116" max="15116" width="12.42578125" customWidth="1"/>
    <col min="15117" max="15117" width="5.140625" customWidth="1"/>
    <col min="15118" max="15118" width="4" bestFit="1" customWidth="1"/>
    <col min="15364" max="15364" width="12.7109375" customWidth="1"/>
    <col min="15366" max="15366" width="11.5703125" customWidth="1"/>
    <col min="15367" max="15367" width="14.7109375" customWidth="1"/>
    <col min="15368" max="15368" width="15.140625" customWidth="1"/>
    <col min="15369" max="15369" width="15.7109375" customWidth="1"/>
    <col min="15370" max="15370" width="16" customWidth="1"/>
    <col min="15371" max="15371" width="11.5703125" customWidth="1"/>
    <col min="15372" max="15372" width="12.42578125" customWidth="1"/>
    <col min="15373" max="15373" width="5.140625" customWidth="1"/>
    <col min="15374" max="15374" width="4" bestFit="1" customWidth="1"/>
    <col min="15620" max="15620" width="12.7109375" customWidth="1"/>
    <col min="15622" max="15622" width="11.5703125" customWidth="1"/>
    <col min="15623" max="15623" width="14.7109375" customWidth="1"/>
    <col min="15624" max="15624" width="15.140625" customWidth="1"/>
    <col min="15625" max="15625" width="15.7109375" customWidth="1"/>
    <col min="15626" max="15626" width="16" customWidth="1"/>
    <col min="15627" max="15627" width="11.5703125" customWidth="1"/>
    <col min="15628" max="15628" width="12.42578125" customWidth="1"/>
    <col min="15629" max="15629" width="5.140625" customWidth="1"/>
    <col min="15630" max="15630" width="4" bestFit="1" customWidth="1"/>
    <col min="15876" max="15876" width="12.7109375" customWidth="1"/>
    <col min="15878" max="15878" width="11.5703125" customWidth="1"/>
    <col min="15879" max="15879" width="14.7109375" customWidth="1"/>
    <col min="15880" max="15880" width="15.140625" customWidth="1"/>
    <col min="15881" max="15881" width="15.7109375" customWidth="1"/>
    <col min="15882" max="15882" width="16" customWidth="1"/>
    <col min="15883" max="15883" width="11.5703125" customWidth="1"/>
    <col min="15884" max="15884" width="12.42578125" customWidth="1"/>
    <col min="15885" max="15885" width="5.140625" customWidth="1"/>
    <col min="15886" max="15886" width="4" bestFit="1" customWidth="1"/>
    <col min="16132" max="16132" width="12.7109375" customWidth="1"/>
    <col min="16134" max="16134" width="11.5703125" customWidth="1"/>
    <col min="16135" max="16135" width="14.7109375" customWidth="1"/>
    <col min="16136" max="16136" width="15.140625" customWidth="1"/>
    <col min="16137" max="16137" width="15.7109375" customWidth="1"/>
    <col min="16138" max="16138" width="16" customWidth="1"/>
    <col min="16139" max="16139" width="11.5703125" customWidth="1"/>
    <col min="16140" max="16140" width="12.42578125" customWidth="1"/>
    <col min="16141" max="16141" width="5.140625" customWidth="1"/>
    <col min="16142" max="16142" width="4" bestFit="1" customWidth="1"/>
  </cols>
  <sheetData>
    <row r="1" spans="1:16" ht="15.75" x14ac:dyDescent="0.25">
      <c r="A1" s="3" t="s">
        <v>0</v>
      </c>
    </row>
    <row r="2" spans="1:16" x14ac:dyDescent="0.25">
      <c r="A2" s="26"/>
    </row>
    <row r="3" spans="1:16" ht="49.5" customHeight="1" x14ac:dyDescent="0.25">
      <c r="A3" s="41" t="s">
        <v>35</v>
      </c>
      <c r="B3" s="41" t="s">
        <v>36</v>
      </c>
      <c r="C3" s="6" t="s">
        <v>50</v>
      </c>
      <c r="D3" s="6" t="s">
        <v>51</v>
      </c>
      <c r="E3" s="6" t="s">
        <v>52</v>
      </c>
      <c r="F3" s="6" t="s">
        <v>53</v>
      </c>
      <c r="G3" s="27" t="s">
        <v>54</v>
      </c>
      <c r="H3" s="27" t="s">
        <v>39</v>
      </c>
      <c r="I3" s="27" t="s">
        <v>14</v>
      </c>
      <c r="J3" s="27" t="s">
        <v>40</v>
      </c>
      <c r="K3" s="6" t="s">
        <v>63</v>
      </c>
      <c r="L3" s="28"/>
      <c r="M3" s="28"/>
      <c r="N3" s="29"/>
    </row>
    <row r="4" spans="1:16" x14ac:dyDescent="0.25">
      <c r="A4" s="66" t="s">
        <v>34</v>
      </c>
      <c r="B4" s="39" t="s">
        <v>15</v>
      </c>
      <c r="C4" s="8">
        <v>4.5762711864406782</v>
      </c>
      <c r="D4" s="56">
        <v>6.3029556650246308</v>
      </c>
      <c r="E4" s="8">
        <v>5.921241050119332</v>
      </c>
      <c r="F4" s="8">
        <v>6.2409381663113006</v>
      </c>
      <c r="G4" s="30">
        <v>5.9</v>
      </c>
      <c r="H4" s="30">
        <v>5.8199566160520604</v>
      </c>
      <c r="I4" s="8">
        <v>6.7</v>
      </c>
      <c r="J4" s="8">
        <v>5.64523281596452</v>
      </c>
      <c r="K4" s="8">
        <v>6.4125560538116604</v>
      </c>
      <c r="L4" s="43">
        <f>$J$27</f>
        <v>3.70100925147183</v>
      </c>
      <c r="M4" s="31">
        <f>$E$27</f>
        <v>4.0999999999999996</v>
      </c>
      <c r="N4" s="31">
        <v>3.7</v>
      </c>
      <c r="O4" s="31">
        <v>4</v>
      </c>
      <c r="P4" s="31">
        <v>4.0999999999999996</v>
      </c>
    </row>
    <row r="5" spans="1:16" x14ac:dyDescent="0.25">
      <c r="A5" s="66"/>
      <c r="B5" s="40" t="s">
        <v>16</v>
      </c>
      <c r="C5" s="8">
        <v>0</v>
      </c>
      <c r="D5" s="56">
        <v>0</v>
      </c>
      <c r="E5" s="8">
        <v>4</v>
      </c>
      <c r="F5" s="8">
        <v>2</v>
      </c>
      <c r="G5" s="30">
        <v>2</v>
      </c>
      <c r="H5" s="30">
        <v>3.3333333333333299</v>
      </c>
      <c r="I5" s="8">
        <v>3</v>
      </c>
      <c r="J5" s="8">
        <v>4</v>
      </c>
      <c r="K5" s="8">
        <v>4</v>
      </c>
      <c r="L5" s="43">
        <f t="shared" ref="L5:L25" si="0">$J$27</f>
        <v>3.70100925147183</v>
      </c>
      <c r="M5" s="31">
        <f t="shared" ref="M5:M25" si="1">$E$27</f>
        <v>4.0999999999999996</v>
      </c>
      <c r="N5" s="31">
        <v>3.7</v>
      </c>
      <c r="O5" s="31">
        <v>4</v>
      </c>
      <c r="P5" s="31">
        <v>4.0999999999999996</v>
      </c>
    </row>
    <row r="6" spans="1:16" x14ac:dyDescent="0.25">
      <c r="A6" s="66"/>
      <c r="B6" s="40" t="s">
        <v>17</v>
      </c>
      <c r="C6" s="8">
        <v>4.0165745856353592</v>
      </c>
      <c r="D6" s="56">
        <v>4.6911111111111108</v>
      </c>
      <c r="E6" s="32">
        <v>4.6378504672897201</v>
      </c>
      <c r="F6" s="22">
        <v>4.3957934990439771</v>
      </c>
      <c r="G6" s="30">
        <v>4.1460258780036972</v>
      </c>
      <c r="H6" s="30">
        <v>3.7175398633257402</v>
      </c>
      <c r="I6" s="8">
        <v>4.0999999999999996</v>
      </c>
      <c r="J6" s="8">
        <v>3.5781990521327001</v>
      </c>
      <c r="K6" s="8">
        <v>3.5119825708060999</v>
      </c>
      <c r="L6" s="43">
        <f t="shared" si="0"/>
        <v>3.70100925147183</v>
      </c>
      <c r="M6" s="31">
        <f t="shared" si="1"/>
        <v>4.0999999999999996</v>
      </c>
      <c r="N6" s="31">
        <v>3.7</v>
      </c>
      <c r="O6" s="31">
        <v>4</v>
      </c>
      <c r="P6" s="31">
        <v>4.0999999999999996</v>
      </c>
    </row>
    <row r="7" spans="1:16" x14ac:dyDescent="0.25">
      <c r="A7" s="66"/>
      <c r="B7" s="33" t="s">
        <v>2</v>
      </c>
      <c r="C7" s="12">
        <v>4.2699999999999996</v>
      </c>
      <c r="D7" s="57">
        <v>5.4556074766355138</v>
      </c>
      <c r="E7" s="12">
        <v>5.3</v>
      </c>
      <c r="F7" s="12">
        <v>5.2648539778449148</v>
      </c>
      <c r="G7" s="34">
        <v>4.9000000000000004</v>
      </c>
      <c r="H7" s="34">
        <v>4.7895902547065301</v>
      </c>
      <c r="I7" s="12">
        <v>5.5</v>
      </c>
      <c r="J7" s="12">
        <v>4.6423690205011399</v>
      </c>
      <c r="K7" s="12">
        <v>4.93216630196937</v>
      </c>
      <c r="L7" s="43">
        <f t="shared" si="0"/>
        <v>3.70100925147183</v>
      </c>
      <c r="M7" s="31">
        <f t="shared" si="1"/>
        <v>4.0999999999999996</v>
      </c>
      <c r="N7" s="31">
        <v>3.7</v>
      </c>
      <c r="O7" s="31">
        <v>4</v>
      </c>
      <c r="P7" s="31">
        <v>4.0999999999999996</v>
      </c>
    </row>
    <row r="8" spans="1:16" x14ac:dyDescent="0.25">
      <c r="A8" s="66" t="s">
        <v>33</v>
      </c>
      <c r="B8" s="40" t="s">
        <v>18</v>
      </c>
      <c r="C8" s="8">
        <v>3.0286298568507157</v>
      </c>
      <c r="D8" s="56">
        <v>3.9277389277389276</v>
      </c>
      <c r="E8" s="32">
        <v>3.2355658198614319</v>
      </c>
      <c r="F8" s="22">
        <v>3.5907990314769975</v>
      </c>
      <c r="G8" s="30">
        <v>2.8793503480278422</v>
      </c>
      <c r="H8" s="30">
        <v>3.8165374677002601</v>
      </c>
      <c r="I8" s="8">
        <v>3.7</v>
      </c>
      <c r="J8" s="8">
        <v>3.0818181818181798</v>
      </c>
      <c r="K8" s="8">
        <v>2.38871473354232</v>
      </c>
      <c r="L8" s="43">
        <f t="shared" si="0"/>
        <v>3.70100925147183</v>
      </c>
      <c r="M8" s="31">
        <f t="shared" si="1"/>
        <v>4.0999999999999996</v>
      </c>
      <c r="N8" s="31">
        <v>3.7</v>
      </c>
      <c r="O8" s="31">
        <v>4</v>
      </c>
      <c r="P8" s="31">
        <v>4.0999999999999996</v>
      </c>
    </row>
    <row r="9" spans="1:16" x14ac:dyDescent="0.25">
      <c r="A9" s="66"/>
      <c r="B9" s="40" t="s">
        <v>19</v>
      </c>
      <c r="C9" s="8">
        <v>4.3184079601990053</v>
      </c>
      <c r="D9" s="56">
        <v>5.9695121951219514</v>
      </c>
      <c r="E9" s="8">
        <v>5.1818181818181817</v>
      </c>
      <c r="F9" s="8">
        <v>4.3886255924170614</v>
      </c>
      <c r="G9" s="30">
        <v>4.6487804878048777</v>
      </c>
      <c r="H9" s="30">
        <v>4.63350785340314</v>
      </c>
      <c r="I9" s="8">
        <v>3.8</v>
      </c>
      <c r="J9" s="8">
        <v>4.0056818181818201</v>
      </c>
      <c r="K9" s="8">
        <v>4.7727272727272698</v>
      </c>
      <c r="L9" s="43">
        <f t="shared" si="0"/>
        <v>3.70100925147183</v>
      </c>
      <c r="M9" s="31">
        <f t="shared" si="1"/>
        <v>4.0999999999999996</v>
      </c>
      <c r="N9" s="31">
        <v>3.7</v>
      </c>
      <c r="O9" s="31">
        <v>4</v>
      </c>
      <c r="P9" s="31">
        <v>4.0999999999999996</v>
      </c>
    </row>
    <row r="10" spans="1:16" x14ac:dyDescent="0.25">
      <c r="A10" s="66"/>
      <c r="B10" s="40" t="s">
        <v>20</v>
      </c>
      <c r="C10" s="8">
        <v>3.6351791530944624</v>
      </c>
      <c r="D10" s="56">
        <v>2.9581881533101044</v>
      </c>
      <c r="E10" s="8">
        <v>3.4885993485342022</v>
      </c>
      <c r="F10" s="8">
        <v>2.9928315412186381</v>
      </c>
      <c r="G10" s="30">
        <v>2.118279569892473</v>
      </c>
      <c r="H10" s="30">
        <v>2.5953307392996101</v>
      </c>
      <c r="I10" s="8">
        <v>2.2999999999999998</v>
      </c>
      <c r="J10" s="8">
        <v>2.4794007490636698</v>
      </c>
      <c r="K10" s="8">
        <v>2.4421768707483</v>
      </c>
      <c r="L10" s="43">
        <f t="shared" si="0"/>
        <v>3.70100925147183</v>
      </c>
      <c r="M10" s="31">
        <f t="shared" si="1"/>
        <v>4.0999999999999996</v>
      </c>
      <c r="N10" s="31">
        <v>3.7</v>
      </c>
      <c r="O10" s="31">
        <v>4</v>
      </c>
      <c r="P10" s="31">
        <v>4.0999999999999996</v>
      </c>
    </row>
    <row r="11" spans="1:16" x14ac:dyDescent="0.25">
      <c r="A11" s="66"/>
      <c r="B11" s="40" t="s">
        <v>21</v>
      </c>
      <c r="C11" s="8">
        <v>3.7569721115537851</v>
      </c>
      <c r="D11" s="56">
        <v>4.0223214285714288</v>
      </c>
      <c r="E11" s="32">
        <v>3.1607142857142856</v>
      </c>
      <c r="F11" s="22">
        <v>3</v>
      </c>
      <c r="G11" s="30">
        <v>2.4857142857142858</v>
      </c>
      <c r="H11" s="30">
        <v>3.3571428571428599</v>
      </c>
      <c r="I11" s="8">
        <v>2.5</v>
      </c>
      <c r="J11" s="8">
        <v>2.9305555555555598</v>
      </c>
      <c r="K11" s="8">
        <v>3.16</v>
      </c>
      <c r="L11" s="43">
        <f t="shared" si="0"/>
        <v>3.70100925147183</v>
      </c>
      <c r="M11" s="31">
        <f t="shared" si="1"/>
        <v>4.0999999999999996</v>
      </c>
      <c r="N11" s="31">
        <v>3.7</v>
      </c>
      <c r="O11" s="31">
        <v>4</v>
      </c>
      <c r="P11" s="31">
        <v>4.0999999999999996</v>
      </c>
    </row>
    <row r="12" spans="1:16" x14ac:dyDescent="0.25">
      <c r="A12" s="66"/>
      <c r="B12" s="33" t="s">
        <v>3</v>
      </c>
      <c r="C12" s="12">
        <v>3.53</v>
      </c>
      <c r="D12" s="57">
        <v>3.9981884057971016</v>
      </c>
      <c r="E12" s="12">
        <v>3.7</v>
      </c>
      <c r="F12" s="12">
        <v>3.4972972972972971</v>
      </c>
      <c r="G12" s="34">
        <v>3</v>
      </c>
      <c r="H12" s="34">
        <v>3.5791543756145501</v>
      </c>
      <c r="I12" s="12">
        <v>3.1</v>
      </c>
      <c r="J12" s="12">
        <v>3.05997818974918</v>
      </c>
      <c r="K12" s="12">
        <v>3.0202839756592299</v>
      </c>
      <c r="L12" s="43">
        <f t="shared" si="0"/>
        <v>3.70100925147183</v>
      </c>
      <c r="M12" s="31">
        <f t="shared" si="1"/>
        <v>4.0999999999999996</v>
      </c>
      <c r="N12" s="31">
        <v>3.7</v>
      </c>
      <c r="O12" s="31">
        <v>4</v>
      </c>
      <c r="P12" s="31">
        <v>4.0999999999999996</v>
      </c>
    </row>
    <row r="13" spans="1:16" x14ac:dyDescent="0.25">
      <c r="A13" s="66" t="s">
        <v>32</v>
      </c>
      <c r="B13" s="40" t="s">
        <v>37</v>
      </c>
      <c r="C13" s="8">
        <v>0</v>
      </c>
      <c r="D13" s="56">
        <v>0</v>
      </c>
      <c r="E13" s="30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54" t="s">
        <v>46</v>
      </c>
      <c r="L13" s="43">
        <f t="shared" si="0"/>
        <v>3.70100925147183</v>
      </c>
      <c r="M13" s="31">
        <f t="shared" si="1"/>
        <v>4.0999999999999996</v>
      </c>
      <c r="N13" s="31">
        <v>3.7</v>
      </c>
      <c r="O13" s="31">
        <v>4</v>
      </c>
      <c r="P13" s="31">
        <v>4.0999999999999996</v>
      </c>
    </row>
    <row r="14" spans="1:16" x14ac:dyDescent="0.25">
      <c r="A14" s="66"/>
      <c r="B14" s="40" t="s">
        <v>38</v>
      </c>
      <c r="C14" s="8">
        <v>0</v>
      </c>
      <c r="D14" s="56">
        <v>0</v>
      </c>
      <c r="E14" s="3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54" t="s">
        <v>46</v>
      </c>
      <c r="L14" s="43">
        <f t="shared" si="0"/>
        <v>3.70100925147183</v>
      </c>
      <c r="M14" s="31">
        <f t="shared" si="1"/>
        <v>4.0999999999999996</v>
      </c>
      <c r="N14" s="31">
        <v>3.7</v>
      </c>
      <c r="O14" s="31">
        <v>4</v>
      </c>
      <c r="P14" s="31">
        <v>4.0999999999999996</v>
      </c>
    </row>
    <row r="15" spans="1:16" x14ac:dyDescent="0.25">
      <c r="A15" s="66"/>
      <c r="B15" s="40" t="s">
        <v>22</v>
      </c>
      <c r="C15" s="8">
        <v>3.7571428571428571</v>
      </c>
      <c r="D15" s="56">
        <v>3.6124999999999998</v>
      </c>
      <c r="E15" s="30">
        <v>3.6582278481012658</v>
      </c>
      <c r="F15" s="22">
        <v>3.4761904761904763</v>
      </c>
      <c r="G15" s="30">
        <v>3.8135593220338984</v>
      </c>
      <c r="H15" s="30">
        <v>3.6216216216216202</v>
      </c>
      <c r="I15" s="8">
        <v>3.6</v>
      </c>
      <c r="J15" s="8">
        <v>3.4833333333333298</v>
      </c>
      <c r="K15" s="8">
        <v>3.1956521739130399</v>
      </c>
      <c r="L15" s="43">
        <f t="shared" si="0"/>
        <v>3.70100925147183</v>
      </c>
      <c r="M15" s="31">
        <f t="shared" si="1"/>
        <v>4.0999999999999996</v>
      </c>
      <c r="N15" s="31">
        <v>3.7</v>
      </c>
      <c r="O15" s="31">
        <v>4</v>
      </c>
      <c r="P15" s="31">
        <v>4.0999999999999996</v>
      </c>
    </row>
    <row r="16" spans="1:16" x14ac:dyDescent="0.25">
      <c r="A16" s="66"/>
      <c r="B16" s="40" t="s">
        <v>23</v>
      </c>
      <c r="C16" s="8">
        <v>5.2068965517241379</v>
      </c>
      <c r="D16" s="56">
        <v>4.333333333333333</v>
      </c>
      <c r="E16" s="30">
        <v>4.1764705882352944</v>
      </c>
      <c r="F16" s="22">
        <v>4.6086956521739131</v>
      </c>
      <c r="G16" s="30">
        <v>3.021276595744681</v>
      </c>
      <c r="H16" s="30">
        <v>4.9090909090909101</v>
      </c>
      <c r="I16" s="8">
        <v>4.0999999999999996</v>
      </c>
      <c r="J16" s="8">
        <v>4.8115942028985499</v>
      </c>
      <c r="K16" s="8">
        <v>3.7702702702702702</v>
      </c>
      <c r="L16" s="43">
        <f t="shared" si="0"/>
        <v>3.70100925147183</v>
      </c>
      <c r="M16" s="31">
        <f t="shared" si="1"/>
        <v>4.0999999999999996</v>
      </c>
      <c r="N16" s="31">
        <v>3.7</v>
      </c>
      <c r="O16" s="31">
        <v>4</v>
      </c>
      <c r="P16" s="31">
        <v>4.0999999999999996</v>
      </c>
    </row>
    <row r="17" spans="1:16" x14ac:dyDescent="0.25">
      <c r="A17" s="66"/>
      <c r="B17" s="40" t="s">
        <v>24</v>
      </c>
      <c r="C17" s="8">
        <v>3.6428571428571428</v>
      </c>
      <c r="D17" s="56">
        <v>3.6853146853146854</v>
      </c>
      <c r="E17" s="22">
        <v>3.9534883720930232</v>
      </c>
      <c r="F17" s="22">
        <v>3.5</v>
      </c>
      <c r="G17" s="30">
        <v>3.0962962962962961</v>
      </c>
      <c r="H17" s="30">
        <v>3</v>
      </c>
      <c r="I17" s="8">
        <v>3.4</v>
      </c>
      <c r="J17" s="8">
        <v>3.6020408163265301</v>
      </c>
      <c r="K17" s="8">
        <v>3.0543478260869601</v>
      </c>
      <c r="L17" s="43">
        <f t="shared" si="0"/>
        <v>3.70100925147183</v>
      </c>
      <c r="M17" s="31">
        <f t="shared" si="1"/>
        <v>4.0999999999999996</v>
      </c>
      <c r="N17" s="31">
        <v>3.7</v>
      </c>
      <c r="O17" s="31">
        <v>4</v>
      </c>
      <c r="P17" s="31">
        <v>4.0999999999999996</v>
      </c>
    </row>
    <row r="18" spans="1:16" x14ac:dyDescent="0.25">
      <c r="A18" s="66"/>
      <c r="B18" s="40" t="s">
        <v>25</v>
      </c>
      <c r="C18" s="8">
        <v>2.9791666666666665</v>
      </c>
      <c r="D18" s="56">
        <v>5.1428571428571432</v>
      </c>
      <c r="E18" s="22">
        <v>5.5238095238095237</v>
      </c>
      <c r="F18" s="22">
        <v>4.3928571428571432</v>
      </c>
      <c r="G18" s="30">
        <v>3.7894736842105261</v>
      </c>
      <c r="H18" s="30">
        <v>4.0999999999999996</v>
      </c>
      <c r="I18" s="8">
        <v>3.5</v>
      </c>
      <c r="J18" s="8">
        <v>2</v>
      </c>
      <c r="K18" s="8">
        <v>1.9696969696969699</v>
      </c>
      <c r="L18" s="43">
        <f t="shared" si="0"/>
        <v>3.70100925147183</v>
      </c>
      <c r="M18" s="31">
        <f t="shared" si="1"/>
        <v>4.0999999999999996</v>
      </c>
      <c r="N18" s="31">
        <v>3.7</v>
      </c>
      <c r="O18" s="31">
        <v>4</v>
      </c>
      <c r="P18" s="31">
        <v>4.0999999999999996</v>
      </c>
    </row>
    <row r="19" spans="1:16" x14ac:dyDescent="0.25">
      <c r="A19" s="66"/>
      <c r="B19" s="40" t="s">
        <v>26</v>
      </c>
      <c r="C19" s="8">
        <v>4.7263157894736842</v>
      </c>
      <c r="D19" s="56">
        <v>5.0533333333333337</v>
      </c>
      <c r="E19" s="32">
        <v>4.4736842105263159</v>
      </c>
      <c r="F19" s="22">
        <v>3.927710843373494</v>
      </c>
      <c r="G19" s="30">
        <v>4.3499999999999996</v>
      </c>
      <c r="H19" s="30">
        <v>5.2777777777777803</v>
      </c>
      <c r="I19" s="8">
        <v>5.0999999999999996</v>
      </c>
      <c r="J19" s="8">
        <v>4.6144578313253</v>
      </c>
      <c r="K19" s="8">
        <v>4.3</v>
      </c>
      <c r="L19" s="43">
        <f t="shared" si="0"/>
        <v>3.70100925147183</v>
      </c>
      <c r="M19" s="31">
        <f t="shared" si="1"/>
        <v>4.0999999999999996</v>
      </c>
      <c r="N19" s="31">
        <v>3.7</v>
      </c>
      <c r="O19" s="31">
        <v>4</v>
      </c>
      <c r="P19" s="31">
        <v>4.0999999999999996</v>
      </c>
    </row>
    <row r="20" spans="1:16" x14ac:dyDescent="0.25">
      <c r="A20" s="66"/>
      <c r="B20" s="40" t="s">
        <v>27</v>
      </c>
      <c r="C20" s="8">
        <v>2.0545454545454547</v>
      </c>
      <c r="D20" s="56">
        <v>2.12</v>
      </c>
      <c r="E20" s="32">
        <v>1.8947368421052631</v>
      </c>
      <c r="F20" s="22">
        <v>2.0588235294117645</v>
      </c>
      <c r="G20" s="30">
        <v>2.53125</v>
      </c>
      <c r="H20" s="30">
        <v>2</v>
      </c>
      <c r="I20" s="8">
        <v>1.5</v>
      </c>
      <c r="J20" s="8">
        <v>2.5</v>
      </c>
      <c r="K20" s="54" t="s">
        <v>46</v>
      </c>
      <c r="L20" s="43">
        <f t="shared" si="0"/>
        <v>3.70100925147183</v>
      </c>
      <c r="M20" s="31">
        <f t="shared" si="1"/>
        <v>4.0999999999999996</v>
      </c>
      <c r="N20" s="31">
        <v>3.7</v>
      </c>
      <c r="O20" s="31">
        <v>4</v>
      </c>
      <c r="P20" s="31">
        <v>4.0999999999999996</v>
      </c>
    </row>
    <row r="21" spans="1:16" x14ac:dyDescent="0.25">
      <c r="A21" s="66"/>
      <c r="B21" s="40" t="s">
        <v>28</v>
      </c>
      <c r="C21" s="8">
        <v>3.247311827956989</v>
      </c>
      <c r="D21" s="56">
        <v>2.6271186440677967</v>
      </c>
      <c r="E21" s="32">
        <v>2.6559139784946235</v>
      </c>
      <c r="F21" s="22">
        <v>2.1287128712871288</v>
      </c>
      <c r="G21" s="30">
        <v>2.9285714285714284</v>
      </c>
      <c r="H21" s="30">
        <v>2.1460674157303399</v>
      </c>
      <c r="I21" s="8">
        <v>2.1</v>
      </c>
      <c r="J21" s="8">
        <v>2.42718446601942</v>
      </c>
      <c r="K21" s="8">
        <v>2.0729166666666701</v>
      </c>
      <c r="L21" s="43">
        <f t="shared" si="0"/>
        <v>3.70100925147183</v>
      </c>
      <c r="M21" s="31">
        <f t="shared" si="1"/>
        <v>4.0999999999999996</v>
      </c>
      <c r="N21" s="31">
        <v>3.7</v>
      </c>
      <c r="O21" s="31">
        <v>4</v>
      </c>
      <c r="P21" s="31">
        <v>4.0999999999999996</v>
      </c>
    </row>
    <row r="22" spans="1:16" x14ac:dyDescent="0.25">
      <c r="A22" s="66"/>
      <c r="B22" s="40" t="s">
        <v>29</v>
      </c>
      <c r="C22" s="8">
        <v>11.625</v>
      </c>
      <c r="D22" s="56">
        <v>3.6</v>
      </c>
      <c r="E22" s="32">
        <v>3.4423076923076925</v>
      </c>
      <c r="F22" s="22">
        <v>2.3513513513513513</v>
      </c>
      <c r="G22" s="30">
        <v>1.8214285714285714</v>
      </c>
      <c r="H22" s="30">
        <v>2.0833333333333299</v>
      </c>
      <c r="I22" s="8">
        <v>1.2</v>
      </c>
      <c r="J22" s="8">
        <v>0.69230769230768996</v>
      </c>
      <c r="K22" s="8">
        <v>3.5</v>
      </c>
      <c r="L22" s="43">
        <f t="shared" si="0"/>
        <v>3.70100925147183</v>
      </c>
      <c r="M22" s="31">
        <f t="shared" si="1"/>
        <v>4.0999999999999996</v>
      </c>
      <c r="N22" s="31">
        <v>3.7</v>
      </c>
      <c r="O22" s="31">
        <v>4</v>
      </c>
      <c r="P22" s="31">
        <v>4.0999999999999996</v>
      </c>
    </row>
    <row r="23" spans="1:16" x14ac:dyDescent="0.25">
      <c r="A23" s="66"/>
      <c r="B23" s="40" t="s">
        <v>30</v>
      </c>
      <c r="C23" s="8">
        <v>2.5689655172413794</v>
      </c>
      <c r="D23" s="56">
        <v>2.3181818181818183</v>
      </c>
      <c r="E23" s="32">
        <v>1.765625</v>
      </c>
      <c r="F23" s="22">
        <v>2.1136363636363638</v>
      </c>
      <c r="G23" s="30">
        <v>2.5121951219512195</v>
      </c>
      <c r="H23" s="30">
        <v>2</v>
      </c>
      <c r="I23" s="8">
        <v>1.7</v>
      </c>
      <c r="J23" s="8">
        <v>2.234375</v>
      </c>
      <c r="K23" s="8">
        <v>1.98</v>
      </c>
      <c r="L23" s="43">
        <f t="shared" si="0"/>
        <v>3.70100925147183</v>
      </c>
      <c r="M23" s="31">
        <f t="shared" si="1"/>
        <v>4.0999999999999996</v>
      </c>
      <c r="N23" s="31">
        <v>3.7</v>
      </c>
      <c r="O23" s="31">
        <v>4</v>
      </c>
      <c r="P23" s="31">
        <v>4.0999999999999996</v>
      </c>
    </row>
    <row r="24" spans="1:16" x14ac:dyDescent="0.25">
      <c r="A24" s="66"/>
      <c r="B24" s="40" t="s">
        <v>31</v>
      </c>
      <c r="C24" s="8">
        <v>2.6602564102564101</v>
      </c>
      <c r="D24" s="56">
        <v>2.5607476635514019</v>
      </c>
      <c r="E24" s="32">
        <v>3.3063063063063063</v>
      </c>
      <c r="F24" s="22">
        <v>2.5436893203883497</v>
      </c>
      <c r="G24" s="30">
        <v>2.4683544303797467</v>
      </c>
      <c r="H24" s="30">
        <v>3.6805555555555598</v>
      </c>
      <c r="I24" s="8">
        <v>3.3</v>
      </c>
      <c r="J24" s="8">
        <v>2.8928571428571401</v>
      </c>
      <c r="K24" s="8">
        <v>2.7962962962962998</v>
      </c>
      <c r="L24" s="43">
        <f t="shared" si="0"/>
        <v>3.70100925147183</v>
      </c>
      <c r="M24" s="31">
        <f t="shared" si="1"/>
        <v>4.0999999999999996</v>
      </c>
      <c r="N24" s="31">
        <v>3.7</v>
      </c>
      <c r="O24" s="31">
        <v>4</v>
      </c>
      <c r="P24" s="31">
        <v>4.0999999999999996</v>
      </c>
    </row>
    <row r="25" spans="1:16" x14ac:dyDescent="0.25">
      <c r="A25" s="66"/>
      <c r="B25" s="33" t="s">
        <v>4</v>
      </c>
      <c r="C25" s="12">
        <v>3.95</v>
      </c>
      <c r="D25" s="57">
        <v>3.4127829560585887</v>
      </c>
      <c r="E25" s="12">
        <v>3.4</v>
      </c>
      <c r="F25" s="12">
        <v>3.127565982404692</v>
      </c>
      <c r="G25" s="34">
        <v>3.1</v>
      </c>
      <c r="H25" s="34">
        <v>3.3642495784148401</v>
      </c>
      <c r="I25" s="12">
        <v>3.2</v>
      </c>
      <c r="J25" s="12">
        <v>3.2915951972555701</v>
      </c>
      <c r="K25" s="12">
        <v>2.9</v>
      </c>
      <c r="L25" s="43">
        <f t="shared" si="0"/>
        <v>3.70100925147183</v>
      </c>
      <c r="M25" s="31">
        <f t="shared" si="1"/>
        <v>4.0999999999999996</v>
      </c>
      <c r="N25" s="31">
        <v>3.7</v>
      </c>
    </row>
    <row r="26" spans="1:16" x14ac:dyDescent="0.25">
      <c r="A26" s="45" t="s">
        <v>44</v>
      </c>
      <c r="B26" s="40" t="s">
        <v>45</v>
      </c>
      <c r="C26" s="8" t="s">
        <v>46</v>
      </c>
      <c r="D26" s="58" t="s">
        <v>46</v>
      </c>
      <c r="E26" s="46" t="s">
        <v>46</v>
      </c>
      <c r="F26" s="46" t="s">
        <v>46</v>
      </c>
      <c r="G26" s="46" t="s">
        <v>46</v>
      </c>
      <c r="H26" s="46" t="s">
        <v>46</v>
      </c>
      <c r="I26" s="46" t="s">
        <v>46</v>
      </c>
      <c r="J26" s="46">
        <v>0</v>
      </c>
      <c r="K26" s="8">
        <v>0</v>
      </c>
      <c r="L26" s="43"/>
      <c r="M26" s="31"/>
      <c r="N26" s="31"/>
    </row>
    <row r="27" spans="1:16" x14ac:dyDescent="0.25">
      <c r="A27" s="11" t="s">
        <v>5</v>
      </c>
      <c r="B27" s="11" t="s">
        <v>6</v>
      </c>
      <c r="C27" s="12">
        <v>3.88</v>
      </c>
      <c r="D27" s="36">
        <v>4.2962006639616375</v>
      </c>
      <c r="E27" s="35">
        <v>4.0999999999999996</v>
      </c>
      <c r="F27" s="36">
        <v>4.0369838420107724</v>
      </c>
      <c r="G27" s="34">
        <v>3.7115313311086391</v>
      </c>
      <c r="H27" s="34">
        <v>3.9633903700756101</v>
      </c>
      <c r="I27" s="12">
        <v>4</v>
      </c>
      <c r="J27" s="12">
        <v>3.70100925147183</v>
      </c>
      <c r="K27" s="12">
        <v>3.7</v>
      </c>
      <c r="L27" s="43">
        <f t="shared" ref="L27" si="2">$C$27</f>
        <v>3.88</v>
      </c>
      <c r="M27" s="37"/>
    </row>
    <row r="28" spans="1:16" x14ac:dyDescent="0.25">
      <c r="A28" s="51" t="s">
        <v>13</v>
      </c>
      <c r="B28" s="47"/>
      <c r="C28" s="37"/>
      <c r="D28" s="48"/>
      <c r="E28" s="48"/>
      <c r="F28" s="49"/>
      <c r="G28" s="50"/>
      <c r="H28" s="50"/>
      <c r="I28" s="37"/>
      <c r="J28" s="37"/>
      <c r="K28" s="37"/>
      <c r="L28" s="43"/>
      <c r="M28" s="37"/>
    </row>
    <row r="29" spans="1:16" x14ac:dyDescent="0.25">
      <c r="A29" s="42" t="s">
        <v>55</v>
      </c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Kirjeldus2019</vt:lpstr>
      <vt:lpstr>Aruandesse2019</vt:lpstr>
      <vt:lpstr>Andmed_detailsem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2018-06-13T11:30:01Z</dcterms:created>
  <dcterms:modified xsi:type="dcterms:W3CDTF">2020-09-30T07:28:41Z</dcterms:modified>
</cp:coreProperties>
</file>